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keda\ikd\files\S-Seisaku\zaisei_only\01.財政関係\11.財政状況資料集\R02年度\09.2回目 HP・製本\"/>
    </mc:Choice>
  </mc:AlternateContent>
  <bookViews>
    <workbookView xWindow="0" yWindow="0" windowWidth="20490" windowHeight="7455" tabRatio="75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C36"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l="1"/>
  <c r="AM35" i="10" l="1"/>
  <c r="AM36" i="10" s="1"/>
  <c r="BW34" i="10" l="1"/>
  <c r="BW35" i="10" l="1"/>
  <c r="BW36" i="10" s="1"/>
  <c r="BW37" i="10" s="1"/>
  <c r="BW38" i="10" s="1"/>
  <c r="CO34" i="10"/>
  <c r="CO35" i="10" s="1"/>
  <c r="CO36" i="10" s="1"/>
  <c r="CO37" i="10" s="1"/>
</calcChain>
</file>

<file path=xl/sharedStrings.xml><?xml version="1.0" encoding="utf-8"?>
<sst xmlns="http://schemas.openxmlformats.org/spreadsheetml/2006/main" count="1143" uniqueCount="610">
  <si>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</si>
  <si>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</si>
  <si>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</si>
  <si>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</si>
  <si>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</si>
  <si>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</si>
  <si>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</si>
  <si>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</si>
  <si>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</si>
  <si>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</si>
  <si>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</si>
  <si>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</si>
  <si>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</si>
  <si>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</si>
  <si>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</si>
  <si>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</si>
  <si>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</si>
  <si>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</si>
  <si>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</si>
  <si>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</si>
  <si>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</si>
  <si>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</si>
  <si>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</si>
  <si>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</si>
  <si>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</si>
  <si>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</si>
  <si>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</si>
  <si>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</si>
  <si>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</si>
  <si>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</si>
  <si>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</si>
  <si>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</si>
  <si>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</si>
  <si>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</si>
  <si>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</si>
  <si>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</si>
  <si>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</si>
  <si>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</si>
  <si>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</si>
  <si>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</si>
  <si>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</si>
  <si>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</si>
  <si>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</si>
  <si>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</si>
  <si>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</si>
  <si>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</si>
  <si>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</si>
  <si>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</si>
  <si>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</si>
  <si>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</si>
  <si>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</si>
  <si>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</si>
  <si>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</si>
  <si>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</si>
  <si>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</si>
  <si>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</si>
  <si>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</si>
  <si>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</si>
  <si>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</si>
  <si>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</si>
  <si>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</si>
  <si>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</si>
  <si>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</si>
  <si>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</si>
  <si>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</si>
  <si>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</si>
  <si>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</si>
  <si>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</si>
  <si>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</si>
  <si>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</si>
  <si>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</si>
  <si>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</si>
  <si>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</si>
  <si>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</si>
  <si>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</si>
  <si>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</si>
  <si>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</si>
  <si>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</si>
  <si>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</si>
  <si>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</si>
  <si>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</si>
  <si>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</si>
  <si>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</si>
  <si>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</si>
  <si>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</si>
  <si>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</si>
  <si>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</si>
  <si>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</si>
  <si>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</si>
  <si>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</si>
  <si>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</si>
  <si>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</si>
  <si>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</si>
  <si>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</si>
  <si>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</si>
  <si>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</si>
  <si>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</si>
  <si>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</si>
  <si>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池田市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</si>
  <si>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</si>
  <si>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</si>
  <si>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</si>
  <si>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</si>
  <si>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</si>
  <si>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</si>
  <si>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</si>
  <si>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</si>
  <si>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</si>
  <si>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</si>
  <si>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</si>
  <si>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</si>
  <si>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</si>
  <si>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</si>
  <si>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</si>
  <si>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</si>
  <si>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</si>
  <si>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</si>
  <si>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</si>
  <si>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</si>
  <si>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</si>
  <si>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</si>
  <si>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</si>
  <si>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</si>
  <si>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</si>
  <si>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</si>
  <si>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</si>
  <si>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</si>
  <si>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</si>
  <si>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</si>
  <si>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</si>
  <si>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</si>
  <si>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</si>
  <si>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</si>
  <si>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</si>
  <si>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</si>
  <si>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</si>
  <si>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</si>
  <si>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</si>
  <si>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</si>
  <si>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</si>
  <si>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</si>
  <si>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</si>
  <si>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</si>
  <si>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</si>
  <si>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</si>
  <si>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</si>
  <si>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</si>
  <si>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</si>
  <si>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</si>
  <si>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</si>
  <si>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</si>
  <si>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</si>
  <si>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</si>
  <si>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</si>
  <si>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</si>
  <si>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</si>
  <si>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</si>
  <si>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</si>
  <si>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</si>
  <si>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</si>
  <si>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</si>
  <si>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</si>
  <si>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</si>
  <si>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</si>
  <si>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</si>
  <si>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</si>
  <si>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</si>
  <si>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</si>
  <si>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</si>
  <si>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</si>
  <si>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</si>
  <si>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</si>
  <si>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</si>
  <si>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</si>
  <si>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</si>
  <si>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</si>
  <si>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</si>
  <si>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</si>
  <si>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</si>
  <si>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</si>
  <si>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</si>
  <si>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</si>
  <si>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</si>
  <si>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</si>
  <si>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</si>
  <si>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</si>
  <si>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</si>
  <si>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</si>
  <si>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</si>
  <si>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</si>
  <si>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</si>
  <si>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</si>
  <si>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</si>
  <si>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</si>
  <si>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</si>
  <si>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</si>
  <si>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</si>
  <si>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</si>
  <si>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</si>
  <si>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</si>
  <si>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</si>
  <si>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</si>
  <si>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</si>
  <si>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</si>
  <si>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</si>
  <si>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</si>
  <si>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</si>
  <si>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</si>
  <si>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</si>
  <si>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</si>
  <si>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</si>
  <si>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</si>
  <si>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大阪府池田市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</si>
  <si>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</si>
  <si>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</si>
  <si>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</si>
  <si>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</si>
  <si>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</si>
  <si>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</si>
  <si>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</si>
  <si>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</si>
  <si>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</si>
  <si>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</si>
  <si>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</si>
  <si>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</si>
  <si>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</si>
  <si>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</si>
  <si>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</si>
  <si>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</si>
  <si>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</si>
  <si>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</si>
  <si>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</si>
  <si>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</si>
  <si>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</si>
  <si>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</si>
  <si>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</si>
  <si>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</si>
  <si>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</si>
  <si>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</si>
  <si>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</si>
  <si>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</si>
  <si>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</si>
  <si>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</si>
  <si>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</si>
  <si>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</si>
  <si>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</si>
  <si>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</si>
  <si>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</si>
  <si>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</si>
  <si>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</si>
  <si>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</si>
  <si>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</si>
  <si>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</si>
  <si>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</si>
  <si>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</si>
  <si>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</si>
  <si>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</si>
  <si>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</si>
  <si>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</si>
  <si>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</si>
  <si>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</si>
  <si>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</si>
  <si>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</si>
  <si>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</si>
  <si>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</si>
  <si>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</si>
  <si>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</si>
  <si>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</si>
  <si>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</si>
  <si>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</si>
  <si>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</si>
  <si>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</si>
  <si>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</si>
  <si>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</si>
  <si>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</si>
  <si>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</si>
  <si>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</si>
  <si>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</si>
  <si>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</si>
  <si>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</si>
  <si>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</si>
  <si>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</si>
  <si>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</si>
  <si>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</si>
  <si>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</si>
  <si>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</si>
  <si>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</si>
  <si>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</si>
  <si>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</si>
  <si>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</si>
  <si>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</si>
  <si>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</si>
  <si>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</si>
  <si>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</si>
  <si>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</si>
  <si>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</si>
  <si>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</si>
  <si>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</si>
  <si>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</si>
  <si>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</si>
  <si>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</si>
  <si>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</si>
  <si>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</si>
  <si>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</si>
  <si>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</si>
  <si>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</si>
  <si>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</si>
  <si>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</si>
  <si>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</si>
  <si>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</si>
  <si>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</si>
  <si>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</si>
  <si>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</si>
  <si>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</si>
  <si>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</si>
  <si>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</si>
  <si>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</si>
  <si>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</si>
  <si>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</si>
  <si>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</si>
  <si>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</si>
  <si>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</si>
  <si>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</si>
  <si>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</si>
  <si>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</si>
  <si>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</si>
  <si>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</si>
  <si>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</si>
  <si>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</si>
  <si>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</si>
  <si>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</si>
  <si>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</si>
  <si>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</si>
  <si>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</si>
  <si>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</si>
  <si>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</si>
  <si>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</si>
  <si>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</si>
  <si>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</si>
  <si>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</si>
  <si>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</si>
  <si>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</si>
  <si>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</si>
  <si>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</si>
  <si>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</si>
  <si>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</si>
  <si>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</si>
  <si>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</si>
  <si>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</si>
  <si>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</si>
  <si>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</si>
  <si>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</si>
  <si>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</si>
  <si>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</si>
  <si>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</si>
  <si>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</si>
  <si>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</si>
  <si>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</si>
  <si>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</si>
  <si>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</si>
  <si>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</si>
  <si>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</si>
  <si>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</si>
  <si>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</si>
  <si>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</si>
  <si>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</si>
  <si>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</si>
  <si>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大阪府池田市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</si>
  <si>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</si>
  <si>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</si>
  <si>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</si>
  <si>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</si>
  <si>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</si>
  <si>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</si>
  <si>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</si>
  <si>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</si>
  <si>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</si>
  <si>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</si>
  <si>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</si>
  <si>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</si>
  <si>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</si>
  <si>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</si>
  <si>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</si>
  <si>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</si>
  <si>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</si>
  <si>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</si>
  <si>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</si>
  <si>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</si>
  <si>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</si>
  <si>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</si>
  <si>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</si>
  <si>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</si>
  <si>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</si>
  <si>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</si>
  <si>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</si>
  <si>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</si>
  <si>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</si>
  <si>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</si>
  <si>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</si>
  <si>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</si>
  <si>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</si>
  <si>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</si>
  <si>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</si>
  <si>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</si>
  <si>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</si>
  <si>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</si>
  <si>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</si>
  <si>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</si>
  <si>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</si>
  <si>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</si>
  <si>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</si>
  <si>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</si>
  <si>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</si>
  <si>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</si>
  <si>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</si>
  <si>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</si>
  <si>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</si>
  <si>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</si>
  <si>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</si>
  <si>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</si>
  <si>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</si>
  <si>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</si>
  <si>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</si>
  <si>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</si>
  <si>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</si>
  <si>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</si>
  <si>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</si>
  <si>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</si>
  <si>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</si>
  <si>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</si>
  <si>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</si>
  <si>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</si>
  <si>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</si>
  <si>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</si>
  <si>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</si>
  <si>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</si>
  <si>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</si>
  <si>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</si>
  <si>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</si>
  <si>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</si>
  <si>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</si>
  <si>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</si>
  <si>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</si>
  <si>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</si>
  <si>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</si>
  <si>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</si>
  <si>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</si>
  <si>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</si>
  <si>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</si>
  <si>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</si>
  <si>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</si>
  <si>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</si>
  <si>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</si>
  <si>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</si>
  <si>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</si>
  <si>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</si>
  <si>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</si>
  <si>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</si>
  <si>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</si>
  <si>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</si>
  <si>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</si>
  <si>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</si>
  <si>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</si>
  <si>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</si>
  <si>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</si>
  <si>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</si>
  <si>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</si>
  <si>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</si>
  <si>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</si>
  <si>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</si>
  <si>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</si>
  <si>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</si>
  <si>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</si>
  <si>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</si>
  <si>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</si>
  <si>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</si>
  <si>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</si>
  <si>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</si>
  <si>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</si>
  <si>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</si>
  <si>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</si>
  <si>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</si>
  <si>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</si>
  <si>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</si>
  <si>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</si>
  <si>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</si>
  <si>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</si>
  <si>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</si>
  <si>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</si>
  <si>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</si>
  <si>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</si>
  <si>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</si>
  <si>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</si>
  <si>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</si>
  <si>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</si>
  <si>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</si>
  <si>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</si>
  <si>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</si>
  <si>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</si>
  <si>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</si>
  <si>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</si>
  <si>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</si>
  <si>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</si>
  <si>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</si>
  <si>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</si>
  <si>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</si>
  <si>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</si>
  <si>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</si>
  <si>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</si>
  <si>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</si>
  <si>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</si>
  <si>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</si>
  <si>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</si>
  <si>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</si>
  <si>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</si>
  <si>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</si>
  <si>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</si>
  <si>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</si>
  <si>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</si>
  <si>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</si>
  <si>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</si>
  <si>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</si>
  <si>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</si>
  <si>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</si>
  <si>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</si>
  <si>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</si>
  <si>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</si>
  <si>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</si>
  <si>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</si>
  <si>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</si>
  <si>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</si>
  <si>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</si>
  <si>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</si>
  <si>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</si>
  <si>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</si>
  <si>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</si>
  <si>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</si>
  <si>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</si>
  <si>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</si>
  <si>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</si>
  <si>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</si>
  <si>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</si>
  <si>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</si>
  <si>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</si>
  <si>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</si>
  <si>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</si>
  <si>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</si>
  <si>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</si>
  <si>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</si>
  <si>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</si>
  <si>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</si>
  <si>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</si>
  <si>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</si>
  <si>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</si>
  <si>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</si>
  <si>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</si>
  <si>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</si>
  <si>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</si>
  <si>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</si>
  <si>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</si>
  <si>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</si>
  <si>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</si>
  <si>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</si>
  <si>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</si>
  <si>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</si>
  <si>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</si>
  <si>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2.37</t>
  </si>
  <si>
    <t>▲ 0.91</t>
  </si>
  <si>
    <t>▲ 1.46</t>
  </si>
  <si>
    <t>水道事業会計</t>
  </si>
  <si>
    <t>公共下水道事業会計</t>
  </si>
  <si>
    <t>病院事業会計</t>
  </si>
  <si>
    <t>国民健康保険特別会計</t>
  </si>
  <si>
    <t>▲ 2.09</t>
  </si>
  <si>
    <t>介護保険事業特別会計</t>
  </si>
  <si>
    <t>一般会計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</si>
  <si>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</si>
  <si>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</si>
  <si>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</si>
  <si>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</si>
  <si>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</si>
  <si>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</si>
  <si>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</si>
  <si>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</si>
  <si>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</si>
  <si>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池田みどりスポーツ財団</t>
    <rPh sb="0" eb="2">
      <t>イケダ</t>
    </rPh>
    <rPh sb="9" eb="11">
      <t>ザイダン</t>
    </rPh>
    <phoneticPr fontId="2"/>
  </si>
  <si>
    <t>池田市再開発ビル</t>
    <rPh sb="0" eb="3">
      <t>イケダシ</t>
    </rPh>
    <rPh sb="3" eb="6">
      <t>サイカイハツ</t>
    </rPh>
    <phoneticPr fontId="2"/>
  </si>
  <si>
    <t>いけだ市民文化振興財団</t>
    <rPh sb="3" eb="5">
      <t>シミン</t>
    </rPh>
    <rPh sb="5" eb="7">
      <t>ブンカ</t>
    </rPh>
    <rPh sb="7" eb="9">
      <t>シンコウ</t>
    </rPh>
    <rPh sb="9" eb="11">
      <t>ザイダン</t>
    </rPh>
    <phoneticPr fontId="2"/>
  </si>
  <si>
    <t>大阪府都市競艇企業団</t>
    <rPh sb="0" eb="3">
      <t>オオサカフ</t>
    </rPh>
    <rPh sb="3" eb="5">
      <t>トシ</t>
    </rPh>
    <rPh sb="5" eb="7">
      <t>キョウテイ</t>
    </rPh>
    <rPh sb="7" eb="9">
      <t>キギョウ</t>
    </rPh>
    <rPh sb="9" eb="10">
      <t>ダン</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</si>
  <si>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</si>
  <si>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</si>
  <si>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</si>
  <si>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</si>
  <si>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公共施設整備基金</t>
    <phoneticPr fontId="5"/>
  </si>
  <si>
    <t>教育振興基金</t>
    <rPh sb="0" eb="2">
      <t>キョウイク</t>
    </rPh>
    <rPh sb="2" eb="4">
      <t>シンコウ</t>
    </rPh>
    <rPh sb="4" eb="6">
      <t>キキン</t>
    </rPh>
    <phoneticPr fontId="5"/>
  </si>
  <si>
    <t>福祉基金</t>
    <rPh sb="0" eb="2">
      <t>フクシ</t>
    </rPh>
    <rPh sb="2" eb="4">
      <t>キキン</t>
    </rPh>
    <phoneticPr fontId="5"/>
  </si>
  <si>
    <t>みんなでつくるまち推進基金</t>
    <rPh sb="9" eb="11">
      <t>スイシン</t>
    </rPh>
    <rPh sb="11" eb="13">
      <t>キキン</t>
    </rPh>
    <phoneticPr fontId="5"/>
  </si>
  <si>
    <t>子ども・子育て基金</t>
    <rPh sb="0" eb="1">
      <t>コ</t>
    </rPh>
    <rPh sb="4" eb="6">
      <t>コソダ</t>
    </rPh>
    <rPh sb="7" eb="9">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</si>
  <si>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</si>
  <si>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</si>
  <si>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</si>
  <si>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</si>
  <si>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</si>
  <si>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将来負担比率、実質公債費比率ともに類似団体と比較して低い水準にある。実質公債費比率については、公営企業への準元利償還金の減少などにより改善となった。
　今後、大規模な建設事業や施設の老朽化対策が控えており、地方債残高や元利償還金が増加することが見込まれることから、長期的には将来負担比率、実質公債費比率の悪化が懸念されるため、将来世代に過度な負担を残すことのないよう、池田市健全な財政運営に関する条例に基づき適正な公債管理に努める。</t>
    <rPh sb="1" eb="5">
      <t>ショウライフタン</t>
    </rPh>
    <rPh sb="5" eb="7">
      <t>ヒリツ</t>
    </rPh>
    <rPh sb="48" eb="52">
      <t>コウエイキギョウ</t>
    </rPh>
    <rPh sb="54" eb="55">
      <t>ジュン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</si>
  <si>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</si>
  <si>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</si>
  <si>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</si>
  <si>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</si>
  <si>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</si>
  <si>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r>
      <t>　公営企業債等繰入見込額が減少したことなどにより、将来負担額が減少し、減収補填債や公害防止事業債の発行による基準財政需要額算入見込額の増加により充当可能財源等が増加したため、将来負担比率は算定されず、類似団体と比較して低い水準にある。有形固定資産減価償却率は</t>
    </r>
    <r>
      <rPr>
        <sz val="11"/>
        <color indexed="8"/>
        <rFont val="ＭＳ Ｐゴシック"/>
        <family val="3"/>
        <charset val="128"/>
      </rPr>
      <t>、類似団体内平均値より高く、上昇傾向にあるが、主な要因としては、道路の有形固定資産減価償却率が84.0％、橋りょうの有形固定資産減価償却率が85.1％であることが挙げられる。
　今後、老朽化した公共施設の更新に取り組まなければならないため、地方債の増加による将来負担比率の悪化が懸念される。
　これに対応するため、公共施設等総合管理計画や個別施設計画に基づき、公共施設の効率的保全、適正配置、有効活用に努める。</t>
    </r>
    <rPh sb="35" eb="40">
      <t>ゲンシュウホテンサイ</t>
    </rPh>
    <rPh sb="41" eb="45">
      <t>コウガイボウシ</t>
    </rPh>
    <rPh sb="45" eb="48">
      <t>ジギョウサイ</t>
    </rPh>
    <rPh sb="49" eb="51">
      <t>ハッコウ</t>
    </rPh>
    <rPh sb="54" eb="58">
      <t>キジュンザイセイ</t>
    </rPh>
    <rPh sb="58" eb="61">
      <t>ジュヨウガク</t>
    </rPh>
    <rPh sb="61" eb="65">
      <t>サンニュウミコ</t>
    </rPh>
    <rPh sb="65" eb="66">
      <t>ガク</t>
    </rPh>
    <rPh sb="67" eb="69">
      <t>ゾウカ</t>
    </rPh>
    <rPh sb="80" eb="82">
      <t>ゾウカ</t>
    </rPh>
    <rPh sb="87" eb="93">
      <t>ショウライフタンヒリツ</t>
    </rPh>
    <rPh sb="94" eb="96">
      <t>サンテイ</t>
    </rPh>
    <rPh sb="127" eb="128">
      <t>リツ</t>
    </rPh>
    <rPh sb="143" eb="147">
      <t>ジョウショウケイコウ</t>
    </rPh>
    <rPh sb="152" eb="153">
      <t>オモ</t>
    </rPh>
    <rPh sb="154" eb="156">
      <t>ヨウイン</t>
    </rPh>
    <rPh sb="161" eb="163">
      <t>ドウロ</t>
    </rPh>
    <rPh sb="164" eb="170">
      <t>ユウケイコテイシサン</t>
    </rPh>
    <rPh sb="170" eb="175">
      <t>ゲンカショウキャクリツ</t>
    </rPh>
    <rPh sb="182" eb="183">
      <t>キョウ</t>
    </rPh>
    <rPh sb="187" eb="198">
      <t>ユウケイコテイシサンゲンカショウキャクリツ</t>
    </rPh>
    <rPh sb="210" eb="211">
      <t>ア</t>
    </rPh>
    <rPh sb="249" eb="252">
      <t>チホウサイ</t>
    </rPh>
    <rPh sb="253" eb="255">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</si>
</sst>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xmlns:c16r2="http://schemas.microsoft.com/office/drawing/2015/06/chart">
            <c:ext xmlns:c16="http://schemas.microsoft.com/office/drawing/2014/chart" uri="{C3380CC4-5D6E-409C-BE32-E72D297353CC}">
              <c16:uniqueId val="{00000000-EECE-497F-986D-58380FD68C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23725</c:v>
                </c:pt>
                <c:pt idx="1">
                  <c:v>40567</c:v>
                </c:pt>
                <c:pt idx="2">
                  <c:v>47204</c:v>
                </c:pt>
                <c:pt idx="3">
                  <c:v>71794</c:v>
                </c:pt>
                <c:pt idx="4">
                  <c:v>39650</c:v>
                </c:pt>
              </c:numCache>
            </c:numRef>
          </c:val>
          <c:smooth val="0"/>
          <c:extLst xmlns:c16r2="http://schemas.microsoft.com/office/drawing/2015/06/chart">
            <c:ext xmlns:c16="http://schemas.microsoft.com/office/drawing/2014/chart" uri="{C3380CC4-5D6E-409C-BE32-E72D297353CC}">
              <c16:uniqueId val="{00000001-EECE-497F-986D-58380FD68CE2}"/>
            </c:ext>
          </c:extLst>
        </c:ser>
        <c:dLbls>
          <c:showLegendKey val="0"/>
          <c:showVal val="0"/>
          <c:showCatName val="0"/>
          <c:showSerName val="0"/>
          <c:showPercent val="0"/>
          <c:showBubbleSize val="0"/>
        </c:dLbls>
        <c:marker val="1"/>
        <c:smooth val="0"/>
        <c:axId val="400291384"/>
        <c:axId val="402012240"/>
      </c:lineChart>
      <c:catAx>
        <c:axId val="400291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2012240"/>
        <c:crosses val="autoZero"/>
        <c:auto val="1"/>
        <c:lblAlgn val="ctr"/>
        <c:lblOffset val="100"/>
        <c:tickLblSkip val="1"/>
        <c:tickMarkSkip val="1"/>
        <c:noMultiLvlLbl val="0"/>
      </c:catAx>
      <c:valAx>
        <c:axId val="40201224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0291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4.63</c:v>
                </c:pt>
                <c:pt idx="1">
                  <c:v>4.5199999999999996</c:v>
                </c:pt>
                <c:pt idx="2">
                  <c:v>0.56999999999999995</c:v>
                </c:pt>
                <c:pt idx="3">
                  <c:v>0.5</c:v>
                </c:pt>
                <c:pt idx="4">
                  <c:v>1.03</c:v>
                </c:pt>
              </c:numCache>
            </c:numRef>
          </c:val>
          <c:extLst xmlns:c16r2="http://schemas.microsoft.com/office/drawing/2015/06/chart">
            <c:ext xmlns:c16="http://schemas.microsoft.com/office/drawing/2014/chart" uri="{C3380CC4-5D6E-409C-BE32-E72D297353CC}">
              <c16:uniqueId val="{00000000-D9A2-4816-9F81-BBDB1F80DE4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22.16</c:v>
                </c:pt>
                <c:pt idx="1">
                  <c:v>24.64</c:v>
                </c:pt>
                <c:pt idx="2">
                  <c:v>24.9</c:v>
                </c:pt>
                <c:pt idx="3">
                  <c:v>24.12</c:v>
                </c:pt>
                <c:pt idx="4">
                  <c:v>21.51</c:v>
                </c:pt>
              </c:numCache>
            </c:numRef>
          </c:val>
          <c:extLst xmlns:c16r2="http://schemas.microsoft.com/office/drawing/2015/06/chart">
            <c:ext xmlns:c16="http://schemas.microsoft.com/office/drawing/2014/chart" uri="{C3380CC4-5D6E-409C-BE32-E72D297353CC}">
              <c16:uniqueId val="{00000001-D9A2-4816-9F81-BBDB1F80DE41}"/>
            </c:ext>
          </c:extLst>
        </c:ser>
        <c:dLbls>
          <c:showLegendKey val="0"/>
          <c:showVal val="0"/>
          <c:showCatName val="0"/>
          <c:showSerName val="0"/>
          <c:showPercent val="0"/>
          <c:showBubbleSize val="0"/>
        </c:dLbls>
        <c:gapWidth val="250"/>
        <c:overlap val="100"/>
        <c:axId val="406682784"/>
        <c:axId val="410786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5.62</c:v>
                </c:pt>
                <c:pt idx="1">
                  <c:v>1.33</c:v>
                </c:pt>
                <c:pt idx="2">
                  <c:v>-2.37</c:v>
                </c:pt>
                <c:pt idx="3">
                  <c:v>-0.91</c:v>
                </c:pt>
                <c:pt idx="4">
                  <c:v>-1.46</c:v>
                </c:pt>
              </c:numCache>
            </c:numRef>
          </c:val>
          <c:smooth val="0"/>
          <c:extLst xmlns:c16r2="http://schemas.microsoft.com/office/drawing/2015/06/chart">
            <c:ext xmlns:c16="http://schemas.microsoft.com/office/drawing/2014/chart" uri="{C3380CC4-5D6E-409C-BE32-E72D297353CC}">
              <c16:uniqueId val="{00000002-D9A2-4816-9F81-BBDB1F80DE41}"/>
            </c:ext>
          </c:extLst>
        </c:ser>
        <c:dLbls>
          <c:showLegendKey val="0"/>
          <c:showVal val="0"/>
          <c:showCatName val="0"/>
          <c:showSerName val="0"/>
          <c:showPercent val="0"/>
          <c:showBubbleSize val="0"/>
        </c:dLbls>
        <c:marker val="1"/>
        <c:smooth val="0"/>
        <c:axId val="406682784"/>
        <c:axId val="410786776"/>
      </c:lineChart>
      <c:catAx>
        <c:axId val="40668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0786776"/>
        <c:crosses val="autoZero"/>
        <c:auto val="1"/>
        <c:lblAlgn val="ctr"/>
        <c:lblOffset val="100"/>
        <c:tickLblSkip val="1"/>
        <c:tickMarkSkip val="1"/>
        <c:noMultiLvlLbl val="0"/>
      </c:catAx>
      <c:valAx>
        <c:axId val="410786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682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D02-4B2E-9160-9B4C32E3FB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D02-4B2E-9160-9B4C32E3FB8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D02-4B2E-9160-9B4C32E3FB81}"/>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0.26</c:v>
                </c:pt>
                <c:pt idx="4">
                  <c:v>#N/A</c:v>
                </c:pt>
                <c:pt idx="5">
                  <c:v>0.27</c:v>
                </c:pt>
                <c:pt idx="6">
                  <c:v>#N/A</c:v>
                </c:pt>
                <c:pt idx="7">
                  <c:v>0.27</c:v>
                </c:pt>
                <c:pt idx="8">
                  <c:v>#N/A</c:v>
                </c:pt>
                <c:pt idx="9">
                  <c:v>0.26</c:v>
                </c:pt>
              </c:numCache>
            </c:numRef>
          </c:val>
          <c:extLst xmlns:c16r2="http://schemas.microsoft.com/office/drawing/2015/06/chart">
            <c:ext xmlns:c16="http://schemas.microsoft.com/office/drawing/2014/chart" uri="{C3380CC4-5D6E-409C-BE32-E72D297353CC}">
              <c16:uniqueId val="{00000003-2D02-4B2E-9160-9B4C32E3FB81}"/>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4.63</c:v>
                </c:pt>
                <c:pt idx="2">
                  <c:v>#N/A</c:v>
                </c:pt>
                <c:pt idx="3">
                  <c:v>4.51</c:v>
                </c:pt>
                <c:pt idx="4">
                  <c:v>#N/A</c:v>
                </c:pt>
                <c:pt idx="5">
                  <c:v>0.56000000000000005</c:v>
                </c:pt>
                <c:pt idx="6">
                  <c:v>#N/A</c:v>
                </c:pt>
                <c:pt idx="7">
                  <c:v>0.5</c:v>
                </c:pt>
                <c:pt idx="8">
                  <c:v>#N/A</c:v>
                </c:pt>
                <c:pt idx="9">
                  <c:v>1.03</c:v>
                </c:pt>
              </c:numCache>
            </c:numRef>
          </c:val>
          <c:extLst xmlns:c16r2="http://schemas.microsoft.com/office/drawing/2015/06/chart">
            <c:ext xmlns:c16="http://schemas.microsoft.com/office/drawing/2014/chart" uri="{C3380CC4-5D6E-409C-BE32-E72D297353CC}">
              <c16:uniqueId val="{00000004-2D02-4B2E-9160-9B4C32E3FB81}"/>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0.87</c:v>
                </c:pt>
                <c:pt idx="2">
                  <c:v>#N/A</c:v>
                </c:pt>
                <c:pt idx="3">
                  <c:v>0.7</c:v>
                </c:pt>
                <c:pt idx="4">
                  <c:v>#N/A</c:v>
                </c:pt>
                <c:pt idx="5">
                  <c:v>0.53</c:v>
                </c:pt>
                <c:pt idx="6">
                  <c:v>#N/A</c:v>
                </c:pt>
                <c:pt idx="7">
                  <c:v>0.19</c:v>
                </c:pt>
                <c:pt idx="8">
                  <c:v>#N/A</c:v>
                </c:pt>
                <c:pt idx="9">
                  <c:v>1.32</c:v>
                </c:pt>
              </c:numCache>
            </c:numRef>
          </c:val>
          <c:extLst xmlns:c16r2="http://schemas.microsoft.com/office/drawing/2015/06/chart">
            <c:ext xmlns:c16="http://schemas.microsoft.com/office/drawing/2014/chart" uri="{C3380CC4-5D6E-409C-BE32-E72D297353CC}">
              <c16:uniqueId val="{00000005-2D02-4B2E-9160-9B4C32E3FB8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2.09</c:v>
                </c:pt>
                <c:pt idx="1">
                  <c:v>#N/A</c:v>
                </c:pt>
                <c:pt idx="2">
                  <c:v>#N/A</c:v>
                </c:pt>
                <c:pt idx="3">
                  <c:v>0.35</c:v>
                </c:pt>
                <c:pt idx="4">
                  <c:v>#N/A</c:v>
                </c:pt>
                <c:pt idx="5">
                  <c:v>0.39</c:v>
                </c:pt>
                <c:pt idx="6">
                  <c:v>#N/A</c:v>
                </c:pt>
                <c:pt idx="7">
                  <c:v>0.94</c:v>
                </c:pt>
                <c:pt idx="8">
                  <c:v>#N/A</c:v>
                </c:pt>
                <c:pt idx="9">
                  <c:v>1.8</c:v>
                </c:pt>
              </c:numCache>
            </c:numRef>
          </c:val>
          <c:extLst xmlns:c16r2="http://schemas.microsoft.com/office/drawing/2015/06/chart">
            <c:ext xmlns:c16="http://schemas.microsoft.com/office/drawing/2014/chart" uri="{C3380CC4-5D6E-409C-BE32-E72D297353CC}">
              <c16:uniqueId val="{00000006-2D02-4B2E-9160-9B4C32E3FB81}"/>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1.63</c:v>
                </c:pt>
                <c:pt idx="2">
                  <c:v>#N/A</c:v>
                </c:pt>
                <c:pt idx="3">
                  <c:v>0.23</c:v>
                </c:pt>
                <c:pt idx="4">
                  <c:v>#N/A</c:v>
                </c:pt>
                <c:pt idx="5">
                  <c:v>1.87</c:v>
                </c:pt>
                <c:pt idx="6">
                  <c:v>#N/A</c:v>
                </c:pt>
                <c:pt idx="7">
                  <c:v>2.56</c:v>
                </c:pt>
                <c:pt idx="8">
                  <c:v>#N/A</c:v>
                </c:pt>
                <c:pt idx="9">
                  <c:v>5.72</c:v>
                </c:pt>
              </c:numCache>
            </c:numRef>
          </c:val>
          <c:extLst xmlns:c16r2="http://schemas.microsoft.com/office/drawing/2015/06/chart">
            <c:ext xmlns:c16="http://schemas.microsoft.com/office/drawing/2014/chart" uri="{C3380CC4-5D6E-409C-BE32-E72D297353CC}">
              <c16:uniqueId val="{00000007-2D02-4B2E-9160-9B4C32E3FB81}"/>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6.68</c:v>
                </c:pt>
                <c:pt idx="2">
                  <c:v>#N/A</c:v>
                </c:pt>
                <c:pt idx="3">
                  <c:v>7.82</c:v>
                </c:pt>
                <c:pt idx="4">
                  <c:v>#N/A</c:v>
                </c:pt>
                <c:pt idx="5">
                  <c:v>8.68</c:v>
                </c:pt>
                <c:pt idx="6">
                  <c:v>#N/A</c:v>
                </c:pt>
                <c:pt idx="7">
                  <c:v>9.27</c:v>
                </c:pt>
                <c:pt idx="8">
                  <c:v>#N/A</c:v>
                </c:pt>
                <c:pt idx="9">
                  <c:v>9.66</c:v>
                </c:pt>
              </c:numCache>
            </c:numRef>
          </c:val>
          <c:extLst xmlns:c16r2="http://schemas.microsoft.com/office/drawing/2015/06/chart">
            <c:ext xmlns:c16="http://schemas.microsoft.com/office/drawing/2014/chart" uri="{C3380CC4-5D6E-409C-BE32-E72D297353CC}">
              <c16:uniqueId val="{00000008-2D02-4B2E-9160-9B4C32E3FB8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11.88</c:v>
                </c:pt>
                <c:pt idx="2">
                  <c:v>#N/A</c:v>
                </c:pt>
                <c:pt idx="3">
                  <c:v>11.18</c:v>
                </c:pt>
                <c:pt idx="4">
                  <c:v>#N/A</c:v>
                </c:pt>
                <c:pt idx="5">
                  <c:v>12.47</c:v>
                </c:pt>
                <c:pt idx="6">
                  <c:v>#N/A</c:v>
                </c:pt>
                <c:pt idx="7">
                  <c:v>14.12</c:v>
                </c:pt>
                <c:pt idx="8">
                  <c:v>#N/A</c:v>
                </c:pt>
                <c:pt idx="9">
                  <c:v>13.78</c:v>
                </c:pt>
              </c:numCache>
            </c:numRef>
          </c:val>
          <c:extLst xmlns:c16r2="http://schemas.microsoft.com/office/drawing/2015/06/chart">
            <c:ext xmlns:c16="http://schemas.microsoft.com/office/drawing/2014/chart" uri="{C3380CC4-5D6E-409C-BE32-E72D297353CC}">
              <c16:uniqueId val="{00000009-2D02-4B2E-9160-9B4C32E3FB81}"/>
            </c:ext>
          </c:extLst>
        </c:ser>
        <c:dLbls>
          <c:showLegendKey val="0"/>
          <c:showVal val="0"/>
          <c:showCatName val="0"/>
          <c:showSerName val="0"/>
          <c:showPercent val="0"/>
          <c:showBubbleSize val="0"/>
        </c:dLbls>
        <c:gapWidth val="150"/>
        <c:overlap val="100"/>
        <c:axId val="406977824"/>
        <c:axId val="324626584"/>
      </c:barChart>
      <c:catAx>
        <c:axId val="40697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4626584"/>
        <c:crosses val="autoZero"/>
        <c:auto val="1"/>
        <c:lblAlgn val="ctr"/>
        <c:lblOffset val="100"/>
        <c:tickLblSkip val="1"/>
        <c:tickMarkSkip val="1"/>
        <c:noMultiLvlLbl val="0"/>
      </c:catAx>
      <c:valAx>
        <c:axId val="324626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977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3319</c:v>
                </c:pt>
                <c:pt idx="5">
                  <c:v>3312</c:v>
                </c:pt>
                <c:pt idx="8">
                  <c:v>3358</c:v>
                </c:pt>
                <c:pt idx="11">
                  <c:v>3455</c:v>
                </c:pt>
                <c:pt idx="14">
                  <c:v>3520</c:v>
                </c:pt>
              </c:numCache>
            </c:numRef>
          </c:val>
          <c:extLst xmlns:c16r2="http://schemas.microsoft.com/office/drawing/2015/06/chart">
            <c:ext xmlns:c16="http://schemas.microsoft.com/office/drawing/2014/chart" uri="{C3380CC4-5D6E-409C-BE32-E72D297353CC}">
              <c16:uniqueId val="{00000000-F076-4DF7-A839-06DBC1377C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076-4DF7-A839-06DBC1377C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076-4DF7-A839-06DBC1377C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076-4DF7-A839-06DBC1377C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855</c:v>
                </c:pt>
                <c:pt idx="3">
                  <c:v>849</c:v>
                </c:pt>
                <c:pt idx="6">
                  <c:v>970</c:v>
                </c:pt>
                <c:pt idx="9">
                  <c:v>714</c:v>
                </c:pt>
                <c:pt idx="12">
                  <c:v>625</c:v>
                </c:pt>
              </c:numCache>
            </c:numRef>
          </c:val>
          <c:extLst xmlns:c16r2="http://schemas.microsoft.com/office/drawing/2015/06/chart">
            <c:ext xmlns:c16="http://schemas.microsoft.com/office/drawing/2014/chart" uri="{C3380CC4-5D6E-409C-BE32-E72D297353CC}">
              <c16:uniqueId val="{00000004-F076-4DF7-A839-06DBC1377C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076-4DF7-A839-06DBC1377C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076-4DF7-A839-06DBC1377C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3214</c:v>
                </c:pt>
                <c:pt idx="3">
                  <c:v>3414</c:v>
                </c:pt>
                <c:pt idx="6">
                  <c:v>3798</c:v>
                </c:pt>
                <c:pt idx="9">
                  <c:v>3081</c:v>
                </c:pt>
                <c:pt idx="12">
                  <c:v>3103</c:v>
                </c:pt>
              </c:numCache>
            </c:numRef>
          </c:val>
          <c:extLst xmlns:c16r2="http://schemas.microsoft.com/office/drawing/2015/06/chart">
            <c:ext xmlns:c16="http://schemas.microsoft.com/office/drawing/2014/chart" uri="{C3380CC4-5D6E-409C-BE32-E72D297353CC}">
              <c16:uniqueId val="{00000007-F076-4DF7-A839-06DBC1377CDB}"/>
            </c:ext>
          </c:extLst>
        </c:ser>
        <c:dLbls>
          <c:showLegendKey val="0"/>
          <c:showVal val="0"/>
          <c:showCatName val="0"/>
          <c:showSerName val="0"/>
          <c:showPercent val="0"/>
          <c:showBubbleSize val="0"/>
        </c:dLbls>
        <c:gapWidth val="100"/>
        <c:overlap val="100"/>
        <c:axId val="324626976"/>
        <c:axId val="324627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750</c:v>
                </c:pt>
                <c:pt idx="2">
                  <c:v>#N/A</c:v>
                </c:pt>
                <c:pt idx="3">
                  <c:v>#N/A</c:v>
                </c:pt>
                <c:pt idx="4">
                  <c:v>951</c:v>
                </c:pt>
                <c:pt idx="5">
                  <c:v>#N/A</c:v>
                </c:pt>
                <c:pt idx="6">
                  <c:v>#N/A</c:v>
                </c:pt>
                <c:pt idx="7">
                  <c:v>1410</c:v>
                </c:pt>
                <c:pt idx="8">
                  <c:v>#N/A</c:v>
                </c:pt>
                <c:pt idx="9">
                  <c:v>#N/A</c:v>
                </c:pt>
                <c:pt idx="10">
                  <c:v>340</c:v>
                </c:pt>
                <c:pt idx="11">
                  <c:v>#N/A</c:v>
                </c:pt>
                <c:pt idx="12">
                  <c:v>#N/A</c:v>
                </c:pt>
                <c:pt idx="13">
                  <c:v>208</c:v>
                </c:pt>
                <c:pt idx="14">
                  <c:v>#N/A</c:v>
                </c:pt>
              </c:numCache>
            </c:numRef>
          </c:val>
          <c:smooth val="0"/>
          <c:extLst xmlns:c16r2="http://schemas.microsoft.com/office/drawing/2015/06/chart">
            <c:ext xmlns:c16="http://schemas.microsoft.com/office/drawing/2014/chart" uri="{C3380CC4-5D6E-409C-BE32-E72D297353CC}">
              <c16:uniqueId val="{00000008-F076-4DF7-A839-06DBC1377CDB}"/>
            </c:ext>
          </c:extLst>
        </c:ser>
        <c:dLbls>
          <c:showLegendKey val="0"/>
          <c:showVal val="0"/>
          <c:showCatName val="0"/>
          <c:showSerName val="0"/>
          <c:showPercent val="0"/>
          <c:showBubbleSize val="0"/>
        </c:dLbls>
        <c:marker val="1"/>
        <c:smooth val="0"/>
        <c:axId val="324626976"/>
        <c:axId val="324627368"/>
      </c:lineChart>
      <c:catAx>
        <c:axId val="32462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4627368"/>
        <c:crosses val="autoZero"/>
        <c:auto val="1"/>
        <c:lblAlgn val="ctr"/>
        <c:lblOffset val="100"/>
        <c:tickLblSkip val="1"/>
        <c:tickMarkSkip val="1"/>
        <c:noMultiLvlLbl val="0"/>
      </c:catAx>
      <c:valAx>
        <c:axId val="324627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4626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30394</c:v>
                </c:pt>
                <c:pt idx="5">
                  <c:v>31007</c:v>
                </c:pt>
                <c:pt idx="8">
                  <c:v>31994</c:v>
                </c:pt>
                <c:pt idx="11">
                  <c:v>32850</c:v>
                </c:pt>
                <c:pt idx="14">
                  <c:v>33260</c:v>
                </c:pt>
              </c:numCache>
            </c:numRef>
          </c:val>
          <c:extLst xmlns:c16r2="http://schemas.microsoft.com/office/drawing/2015/06/chart">
            <c:ext xmlns:c16="http://schemas.microsoft.com/office/drawing/2014/chart" uri="{C3380CC4-5D6E-409C-BE32-E72D297353CC}">
              <c16:uniqueId val="{00000000-23AA-498C-BB89-B503E3982C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9391</c:v>
                </c:pt>
                <c:pt idx="5">
                  <c:v>9126</c:v>
                </c:pt>
                <c:pt idx="8">
                  <c:v>10203</c:v>
                </c:pt>
                <c:pt idx="11">
                  <c:v>11331</c:v>
                </c:pt>
                <c:pt idx="14">
                  <c:v>11389</c:v>
                </c:pt>
              </c:numCache>
            </c:numRef>
          </c:val>
          <c:extLst xmlns:c16r2="http://schemas.microsoft.com/office/drawing/2015/06/chart">
            <c:ext xmlns:c16="http://schemas.microsoft.com/office/drawing/2014/chart" uri="{C3380CC4-5D6E-409C-BE32-E72D297353CC}">
              <c16:uniqueId val="{00000001-23AA-498C-BB89-B503E3982C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7079</c:v>
                </c:pt>
                <c:pt idx="5">
                  <c:v>7965</c:v>
                </c:pt>
                <c:pt idx="8">
                  <c:v>8442</c:v>
                </c:pt>
                <c:pt idx="11">
                  <c:v>8422</c:v>
                </c:pt>
                <c:pt idx="14">
                  <c:v>8162</c:v>
                </c:pt>
              </c:numCache>
            </c:numRef>
          </c:val>
          <c:extLst xmlns:c16r2="http://schemas.microsoft.com/office/drawing/2015/06/chart">
            <c:ext xmlns:c16="http://schemas.microsoft.com/office/drawing/2014/chart" uri="{C3380CC4-5D6E-409C-BE32-E72D297353CC}">
              <c16:uniqueId val="{00000002-23AA-498C-BB89-B503E3982C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3AA-498C-BB89-B503E3982C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3AA-498C-BB89-B503E3982C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3AA-498C-BB89-B503E3982C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4279</c:v>
                </c:pt>
                <c:pt idx="3">
                  <c:v>4151</c:v>
                </c:pt>
                <c:pt idx="6">
                  <c:v>4011</c:v>
                </c:pt>
                <c:pt idx="9">
                  <c:v>3847</c:v>
                </c:pt>
                <c:pt idx="12">
                  <c:v>3639</c:v>
                </c:pt>
              </c:numCache>
            </c:numRef>
          </c:val>
          <c:extLst xmlns:c16r2="http://schemas.microsoft.com/office/drawing/2015/06/chart">
            <c:ext xmlns:c16="http://schemas.microsoft.com/office/drawing/2014/chart" uri="{C3380CC4-5D6E-409C-BE32-E72D297353CC}">
              <c16:uniqueId val="{00000006-23AA-498C-BB89-B503E3982C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23AA-498C-BB89-B503E3982C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13050</c:v>
                </c:pt>
                <c:pt idx="3">
                  <c:v>13051</c:v>
                </c:pt>
                <c:pt idx="6">
                  <c:v>12562</c:v>
                </c:pt>
                <c:pt idx="9">
                  <c:v>12033</c:v>
                </c:pt>
                <c:pt idx="12">
                  <c:v>8830</c:v>
                </c:pt>
              </c:numCache>
            </c:numRef>
          </c:val>
          <c:extLst xmlns:c16r2="http://schemas.microsoft.com/office/drawing/2015/06/chart">
            <c:ext xmlns:c16="http://schemas.microsoft.com/office/drawing/2014/chart" uri="{C3380CC4-5D6E-409C-BE32-E72D297353CC}">
              <c16:uniqueId val="{00000008-23AA-498C-BB89-B503E3982C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3</c:v>
                </c:pt>
                <c:pt idx="12">
                  <c:v>3</c:v>
                </c:pt>
              </c:numCache>
            </c:numRef>
          </c:val>
          <c:extLst xmlns:c16r2="http://schemas.microsoft.com/office/drawing/2015/06/chart">
            <c:ext xmlns:c16="http://schemas.microsoft.com/office/drawing/2014/chart" uri="{C3380CC4-5D6E-409C-BE32-E72D297353CC}">
              <c16:uniqueId val="{00000009-23AA-498C-BB89-B503E3982C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33796</c:v>
                </c:pt>
                <c:pt idx="3">
                  <c:v>33736</c:v>
                </c:pt>
                <c:pt idx="6">
                  <c:v>34642</c:v>
                </c:pt>
                <c:pt idx="9">
                  <c:v>36325</c:v>
                </c:pt>
                <c:pt idx="12">
                  <c:v>36650</c:v>
                </c:pt>
              </c:numCache>
            </c:numRef>
          </c:val>
          <c:extLst xmlns:c16r2="http://schemas.microsoft.com/office/drawing/2015/06/chart">
            <c:ext xmlns:c16="http://schemas.microsoft.com/office/drawing/2014/chart" uri="{C3380CC4-5D6E-409C-BE32-E72D297353CC}">
              <c16:uniqueId val="{0000000A-23AA-498C-BB89-B503E3982C33}"/>
            </c:ext>
          </c:extLst>
        </c:ser>
        <c:dLbls>
          <c:showLegendKey val="0"/>
          <c:showVal val="0"/>
          <c:showCatName val="0"/>
          <c:showSerName val="0"/>
          <c:showPercent val="0"/>
          <c:showBubbleSize val="0"/>
        </c:dLbls>
        <c:gapWidth val="100"/>
        <c:overlap val="100"/>
        <c:axId val="416931568"/>
        <c:axId val="416933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4261</c:v>
                </c:pt>
                <c:pt idx="2">
                  <c:v>#N/A</c:v>
                </c:pt>
                <c:pt idx="3">
                  <c:v>#N/A</c:v>
                </c:pt>
                <c:pt idx="4">
                  <c:v>2841</c:v>
                </c:pt>
                <c:pt idx="5">
                  <c:v>#N/A</c:v>
                </c:pt>
                <c:pt idx="6">
                  <c:v>#N/A</c:v>
                </c:pt>
                <c:pt idx="7">
                  <c:v>576</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3AA-498C-BB89-B503E3982C33}"/>
            </c:ext>
          </c:extLst>
        </c:ser>
        <c:dLbls>
          <c:showLegendKey val="0"/>
          <c:showVal val="0"/>
          <c:showCatName val="0"/>
          <c:showSerName val="0"/>
          <c:showPercent val="0"/>
          <c:showBubbleSize val="0"/>
        </c:dLbls>
        <c:marker val="1"/>
        <c:smooth val="0"/>
        <c:axId val="416931568"/>
        <c:axId val="416933136"/>
      </c:lineChart>
      <c:catAx>
        <c:axId val="41693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6933136"/>
        <c:crosses val="autoZero"/>
        <c:auto val="1"/>
        <c:lblAlgn val="ctr"/>
        <c:lblOffset val="100"/>
        <c:tickLblSkip val="1"/>
        <c:tickMarkSkip val="1"/>
        <c:noMultiLvlLbl val="0"/>
      </c:catAx>
      <c:valAx>
        <c:axId val="416933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93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5348</c:v>
                </c:pt>
                <c:pt idx="1">
                  <c:v>5250</c:v>
                </c:pt>
                <c:pt idx="2">
                  <c:v>4812</c:v>
                </c:pt>
              </c:numCache>
            </c:numRef>
          </c:val>
          <c:extLst xmlns:c16r2="http://schemas.microsoft.com/office/drawing/2015/06/chart">
            <c:ext xmlns:c16="http://schemas.microsoft.com/office/drawing/2014/chart" uri="{C3380CC4-5D6E-409C-BE32-E72D297353CC}">
              <c16:uniqueId val="{00000000-9319-42C3-82FE-C175875043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9319-42C3-82FE-C175875043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2063</c:v>
                </c:pt>
                <c:pt idx="1">
                  <c:v>2049</c:v>
                </c:pt>
                <c:pt idx="2">
                  <c:v>2187</c:v>
                </c:pt>
              </c:numCache>
            </c:numRef>
          </c:val>
          <c:extLst xmlns:c16r2="http://schemas.microsoft.com/office/drawing/2015/06/chart">
            <c:ext xmlns:c16="http://schemas.microsoft.com/office/drawing/2014/chart" uri="{C3380CC4-5D6E-409C-BE32-E72D297353CC}">
              <c16:uniqueId val="{00000002-9319-42C3-82FE-C175875043C6}"/>
            </c:ext>
          </c:extLst>
        </c:ser>
        <c:dLbls>
          <c:showLegendKey val="0"/>
          <c:showVal val="0"/>
          <c:showCatName val="0"/>
          <c:showSerName val="0"/>
          <c:showPercent val="0"/>
          <c:showBubbleSize val="0"/>
        </c:dLbls>
        <c:gapWidth val="120"/>
        <c:overlap val="100"/>
        <c:axId val="416931176"/>
        <c:axId val="416930392"/>
      </c:barChart>
      <c:catAx>
        <c:axId val="416931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6930392"/>
        <c:crosses val="autoZero"/>
        <c:auto val="1"/>
        <c:lblAlgn val="ctr"/>
        <c:lblOffset val="100"/>
        <c:tickLblSkip val="1"/>
        <c:tickMarkSkip val="1"/>
        <c:noMultiLvlLbl val="0"/>
      </c:catAx>
      <c:valAx>
        <c:axId val="4169303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6931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01E-439D-9152-75A83302E177}"/>
                </c:ext>
                <c:ext xmlns:c15="http://schemas.microsoft.com/office/drawing/2012/chart" uri="{CE6537A1-D6FC-4f65-9D91-7224C49458BB}">
                  <c15:dlblFieldTable>
                    <c15:dlblFTEntry>
                      <c15:txfldGUID>{86717350-D19E-4928-B657-6A279BB6BE81}</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01E-439D-9152-75A83302E177}"/>
                </c:ext>
                <c:ext xmlns:c15="http://schemas.microsoft.com/office/drawing/2012/chart" uri="{CE6537A1-D6FC-4f65-9D91-7224C49458BB}">
                  <c15:dlblFieldTable>
                    <c15:dlblFTEntry>
                      <c15:txfldGUID>{E88E1967-0E1B-4FA4-8DE0-2A9F272AD79A}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01E-439D-9152-75A83302E177}"/>
                </c:ext>
                <c:ext xmlns:c15="http://schemas.microsoft.com/office/drawing/2012/chart" uri="{CE6537A1-D6FC-4f65-9D91-7224C49458BB}">
                  <c15:dlblFieldTable>
                    <c15:dlblFTEntry>
                      <c15:txfldGUID>{F6728E92-EEE5-466F-BE37-B47C727B876E}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01E-439D-9152-75A83302E177}"/>
                </c:ext>
                <c:ext xmlns:c15="http://schemas.microsoft.com/office/drawing/2012/chart" uri="{CE6537A1-D6FC-4f65-9D91-7224C49458BB}">
                  <c15:dlblFieldTable>
                    <c15:dlblFTEntry>
                      <c15:txfldGUID>{3E4CBC06-1ADF-4139-8CA3-C7A458A0C428}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01E-439D-9152-75A83302E177}"/>
                </c:ext>
                <c:ext xmlns:c15="http://schemas.microsoft.com/office/drawing/2012/chart" uri="{CE6537A1-D6FC-4f65-9D91-7224C49458BB}">
                  <c15:dlblFieldTable>
                    <c15:dlblFTEntry>
                      <c15:txfldGUID>{2C021AD0-A4F5-49FE-ADCE-A1E785AFCFE4}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01E-439D-9152-75A83302E177}"/>
                </c:ext>
                <c:ext xmlns:c15="http://schemas.microsoft.com/office/drawing/2012/chart" uri="{CE6537A1-D6FC-4f65-9D91-7224C49458BB}">
                  <c15:dlblFieldTable>
                    <c15:dlblFTEntry>
                      <c15:txfldGUID>{4DCA5742-F9C7-4527-917D-1B4214186BBB}</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01E-439D-9152-75A83302E177}"/>
                </c:ext>
                <c:ext xmlns:c15="http://schemas.microsoft.com/office/drawing/2012/chart" uri="{CE6537A1-D6FC-4f65-9D91-7224C49458BB}">
                  <c15:dlblFieldTable>
                    <c15:dlblFTEntry>
                      <c15:txfldGUID>{7C66905C-1DB9-4A70-AA3E-43F296412A5D}</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01E-439D-9152-75A83302E177}"/>
                </c:ext>
                <c:ext xmlns:c15="http://schemas.microsoft.com/office/drawing/2012/chart" uri="{CE6537A1-D6FC-4f65-9D91-7224C49458BB}">
                  <c15:dlblFieldTable>
                    <c15:dlblFTEntry>
                      <c15:txfldGUID>{E197918E-8620-4E74-8936-505CDD8CE249}</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01E-439D-9152-75A83302E177}"/>
                </c:ext>
                <c:ext xmlns:c15="http://schemas.microsoft.com/office/drawing/2012/chart" uri="{CE6537A1-D6FC-4f65-9D91-7224C49458BB}">
                  <c15:dlblFieldTable>
                    <c15:dlblFTEntry>
                      <c15:txfldGUID>{CF4A1247-62B0-41BB-8283-F4A4C04ACF72}</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67.099999999999994</c:v>
                </c:pt>
                <c:pt idx="8">
                  <c:v>67.7</c:v>
                </c:pt>
                <c:pt idx="16">
                  <c:v>68.2</c:v>
                </c:pt>
                <c:pt idx="24">
                  <c:v>65.3</c:v>
                </c:pt>
                <c:pt idx="32">
                  <c:v>64.900000000000006</c:v>
                </c:pt>
              </c:numCache>
            </c:numRef>
          </c:xVal>
          <c:yVal>
            <c:numRef>
              <c:f>公会計指標分析・財政指標組合せ分析表!$BP$51:$DC$51</c:f>
              <c:numCache>
                <c:formatCode>#,##0.0;"▲ "#,##0.0</c:formatCode>
                <c:ptCount val="40"/>
                <c:pt idx="0">
                  <c:v>23.5</c:v>
                </c:pt>
                <c:pt idx="8">
                  <c:v>15.4</c:v>
                </c:pt>
                <c:pt idx="16">
                  <c:v>3</c:v>
                </c:pt>
              </c:numCache>
            </c:numRef>
          </c:yVal>
          <c:smooth val="0"/>
          <c:extLst xmlns:c16r2="http://schemas.microsoft.com/office/drawing/2015/06/chart">
            <c:ext xmlns:c16="http://schemas.microsoft.com/office/drawing/2014/chart" uri="{C3380CC4-5D6E-409C-BE32-E72D297353CC}">
              <c16:uniqueId val="{00000009-101E-439D-9152-75A83302E17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01E-439D-9152-75A83302E177}"/>
                </c:ext>
                <c:ext xmlns:c15="http://schemas.microsoft.com/office/drawing/2012/chart" uri="{CE6537A1-D6FC-4f65-9D91-7224C49458BB}">
                  <c15:dlblFieldTable>
                    <c15:dlblFTEntry>
                      <c15:txfldGUID>{4B448895-EFCA-42F6-A985-BC762A057044}</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01E-439D-9152-75A83302E177}"/>
                </c:ext>
                <c:ext xmlns:c15="http://schemas.microsoft.com/office/drawing/2012/chart" uri="{CE6537A1-D6FC-4f65-9D91-7224C49458BB}">
                  <c15:dlblFieldTable>
                    <c15:dlblFTEntry>
                      <c15:txfldGUID>{53E0AEF6-DA99-42BC-9BA0-49AA1E75AC98}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01E-439D-9152-75A83302E177}"/>
                </c:ext>
                <c:ext xmlns:c15="http://schemas.microsoft.com/office/drawing/2012/chart" uri="{CE6537A1-D6FC-4f65-9D91-7224C49458BB}">
                  <c15:dlblFieldTable>
                    <c15:dlblFTEntry>
                      <c15:txfldGUID>{718D6760-323E-4822-9B8C-8B165CEE6FD6}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01E-439D-9152-75A83302E177}"/>
                </c:ext>
                <c:ext xmlns:c15="http://schemas.microsoft.com/office/drawing/2012/chart" uri="{CE6537A1-D6FC-4f65-9D91-7224C49458BB}">
                  <c15:dlblFieldTable>
                    <c15:dlblFTEntry>
                      <c15:txfldGUID>{BEAD4657-408C-47E0-A74F-AFA48FB897D8}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01E-439D-9152-75A83302E177}"/>
                </c:ext>
                <c:ext xmlns:c15="http://schemas.microsoft.com/office/drawing/2012/chart" uri="{CE6537A1-D6FC-4f65-9D91-7224C49458BB}">
                  <c15:dlblFieldTable>
                    <c15:dlblFTEntry>
                      <c15:txfldGUID>{6E633FD2-6058-422F-9D93-741D9D35A66E}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01E-439D-9152-75A83302E177}"/>
                </c:ext>
                <c:ext xmlns:c15="http://schemas.microsoft.com/office/drawing/2012/chart" uri="{CE6537A1-D6FC-4f65-9D91-7224C49458BB}">
                  <c15:dlblFieldTable>
                    <c15:dlblFTEntry>
                      <c15:txfldGUID>{BE1ABFA4-C167-40C2-BD48-007BADDF3DDF}</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01E-439D-9152-75A83302E177}"/>
                </c:ext>
                <c:ext xmlns:c15="http://schemas.microsoft.com/office/drawing/2012/chart" uri="{CE6537A1-D6FC-4f65-9D91-7224C49458BB}">
                  <c15:dlblFieldTable>
                    <c15:dlblFTEntry>
                      <c15:txfldGUID>{A8B695F3-EAC8-41A6-B399-2F79B69C928B}</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01E-439D-9152-75A83302E177}"/>
                </c:ext>
                <c:ext xmlns:c15="http://schemas.microsoft.com/office/drawing/2012/chart" uri="{CE6537A1-D6FC-4f65-9D91-7224C49458BB}">
                  <c15:dlblFieldTable>
                    <c15:dlblFTEntry>
                      <c15:txfldGUID>{8488FD6D-1085-425B-BBCA-3FDB3BFDCDD7}</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01E-439D-9152-75A83302E177}"/>
                </c:ext>
                <c:ext xmlns:c15="http://schemas.microsoft.com/office/drawing/2012/chart" uri="{CE6537A1-D6FC-4f65-9D91-7224C49458BB}">
                  <c15:dlblFieldTable>
                    <c15:dlblFTEntry>
                      <c15:txfldGUID>{995E7097-9471-4855-91C4-DE4445B30E12}</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61.2</c:v>
                </c:pt>
                <c:pt idx="16">
                  <c:v>61.7</c:v>
                </c:pt>
                <c:pt idx="24">
                  <c:v>62.6</c:v>
                </c:pt>
                <c:pt idx="32">
                  <c:v>63.1</c:v>
                </c:pt>
              </c:numCache>
            </c:numRef>
          </c:xVal>
          <c:yVal>
            <c:numRef>
              <c:f>公会計指標分析・財政指標組合せ分析表!$BP$55:$DC$55</c:f>
              <c:numCache>
                <c:formatCode>#,##0.0;"▲ "#,##0.0</c:formatCode>
                <c:ptCount val="40"/>
                <c:pt idx="0">
                  <c:v>15</c:v>
                </c:pt>
                <c:pt idx="8">
                  <c:v>12.2</c:v>
                </c:pt>
                <c:pt idx="16">
                  <c:v>5</c:v>
                </c:pt>
                <c:pt idx="24">
                  <c:v>5.4</c:v>
                </c:pt>
                <c:pt idx="32">
                  <c:v>3.9</c:v>
                </c:pt>
              </c:numCache>
            </c:numRef>
          </c:yVal>
          <c:smooth val="0"/>
          <c:extLst xmlns:c16r2="http://schemas.microsoft.com/office/drawing/2015/06/chart">
            <c:ext xmlns:c16="http://schemas.microsoft.com/office/drawing/2014/chart" uri="{C3380CC4-5D6E-409C-BE32-E72D297353CC}">
              <c16:uniqueId val="{00000013-101E-439D-9152-75A83302E177}"/>
            </c:ext>
          </c:extLst>
        </c:ser>
        <c:dLbls>
          <c:showLegendKey val="0"/>
          <c:showVal val="1"/>
          <c:showCatName val="0"/>
          <c:showSerName val="0"/>
          <c:showPercent val="0"/>
          <c:showBubbleSize val="0"/>
        </c:dLbls>
        <c:axId val="416926864"/>
        <c:axId val="416931960"/>
      </c:scatterChart>
      <c:valAx>
        <c:axId val="416926864"/>
        <c:scaling>
          <c:orientation val="maxMin"/>
          <c:max val="69"/>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6931960"/>
        <c:crosses val="autoZero"/>
        <c:crossBetween val="midCat"/>
      </c:valAx>
      <c:valAx>
        <c:axId val="4169319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16926864"/>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71B-435C-A555-142FF2FF16E0}"/>
                </c:ext>
                <c:ext xmlns:c15="http://schemas.microsoft.com/office/drawing/2012/chart" uri="{CE6537A1-D6FC-4f65-9D91-7224C49458BB}">
                  <c15:dlblFieldTable>
                    <c15:dlblFTEntry>
                      <c15:txfldGUID>{9898D583-D49F-4147-B128-640DF8AB4ED6}</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71B-435C-A555-142FF2FF16E0}"/>
                </c:ext>
                <c:ext xmlns:c15="http://schemas.microsoft.com/office/drawing/2012/chart" uri="{CE6537A1-D6FC-4f65-9D91-7224C49458BB}">
                  <c15:dlblFieldTable>
                    <c15:dlblFTEntry>
                      <c15:txfldGUID>{E6212F6B-200C-4759-AE06-F64188F1B3E7}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71B-435C-A555-142FF2FF16E0}"/>
                </c:ext>
                <c:ext xmlns:c15="http://schemas.microsoft.com/office/drawing/2012/chart" uri="{CE6537A1-D6FC-4f65-9D91-7224C49458BB}">
                  <c15:dlblFieldTable>
                    <c15:dlblFTEntry>
                      <c15:txfldGUID>{151FAF33-9337-45FC-B6EA-4A9795DC44C5}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71B-435C-A555-142FF2FF16E0}"/>
                </c:ext>
                <c:ext xmlns:c15="http://schemas.microsoft.com/office/drawing/2012/chart" uri="{CE6537A1-D6FC-4f65-9D91-7224C49458BB}">
                  <c15:dlblFieldTable>
                    <c15:dlblFTEntry>
                      <c15:txfldGUID>{67FA7B24-42E9-47C8-96FE-9B6210E1A21B}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71B-435C-A555-142FF2FF16E0}"/>
                </c:ext>
                <c:ext xmlns:c15="http://schemas.microsoft.com/office/drawing/2012/chart" uri="{CE6537A1-D6FC-4f65-9D91-7224C49458BB}">
                  <c15:dlblFieldTable>
                    <c15:dlblFTEntry>
                      <c15:txfldGUID>{BC4B8441-3547-49C6-9AC7-5FCA74528DFF}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71B-435C-A555-142FF2FF16E0}"/>
                </c:ext>
                <c:ext xmlns:c15="http://schemas.microsoft.com/office/drawing/2012/chart" uri="{CE6537A1-D6FC-4f65-9D91-7224C49458BB}">
                  <c15:dlblFieldTable>
                    <c15:dlblFTEntry>
                      <c15:txfldGUID>{84CA18A7-37D0-44A2-8B8C-624A1EA5322E}</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71B-435C-A555-142FF2FF16E0}"/>
                </c:ext>
                <c:ext xmlns:c15="http://schemas.microsoft.com/office/drawing/2012/chart" uri="{CE6537A1-D6FC-4f65-9D91-7224C49458BB}">
                  <c15:dlblFieldTable>
                    <c15:dlblFTEntry>
                      <c15:txfldGUID>{643720FF-FA7D-4F6E-912D-87789FC05B16}</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71B-435C-A555-142FF2FF16E0}"/>
                </c:ext>
                <c:ext xmlns:c15="http://schemas.microsoft.com/office/drawing/2012/chart" uri="{CE6537A1-D6FC-4f65-9D91-7224C49458BB}">
                  <c15:dlblFieldTable>
                    <c15:dlblFTEntry>
                      <c15:txfldGUID>{F926ACCE-5342-49E8-9944-191422A6500A}</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71B-435C-A555-142FF2FF16E0}"/>
                </c:ext>
                <c:ext xmlns:c15="http://schemas.microsoft.com/office/drawing/2012/chart" uri="{CE6537A1-D6FC-4f65-9D91-7224C49458BB}">
                  <c15:dlblFieldTable>
                    <c15:dlblFTEntry>
                      <c15:txfldGUID>{D0AA0225-0BA3-4948-A3C7-421A9BB76476}</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4.7</c:v>
                </c:pt>
                <c:pt idx="16">
                  <c:v>5.5</c:v>
                </c:pt>
                <c:pt idx="24">
                  <c:v>4.7</c:v>
                </c:pt>
                <c:pt idx="32">
                  <c:v>3.4</c:v>
                </c:pt>
              </c:numCache>
            </c:numRef>
          </c:xVal>
          <c:yVal>
            <c:numRef>
              <c:f>公会計指標分析・財政指標組合せ分析表!$BP$73:$DC$73</c:f>
              <c:numCache>
                <c:formatCode>#,##0.0;"▲ "#,##0.0</c:formatCode>
                <c:ptCount val="40"/>
                <c:pt idx="0">
                  <c:v>23.5</c:v>
                </c:pt>
                <c:pt idx="8">
                  <c:v>15.4</c:v>
                </c:pt>
                <c:pt idx="16">
                  <c:v>3</c:v>
                </c:pt>
              </c:numCache>
            </c:numRef>
          </c:yVal>
          <c:smooth val="0"/>
          <c:extLst xmlns:c16r2="http://schemas.microsoft.com/office/drawing/2015/06/chart">
            <c:ext xmlns:c16="http://schemas.microsoft.com/office/drawing/2014/chart" uri="{C3380CC4-5D6E-409C-BE32-E72D297353CC}">
              <c16:uniqueId val="{00000009-371B-435C-A555-142FF2FF16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71B-435C-A555-142FF2FF16E0}"/>
                </c:ext>
                <c:ext xmlns:c15="http://schemas.microsoft.com/office/drawing/2012/chart" uri="{CE6537A1-D6FC-4f65-9D91-7224C49458BB}">
                  <c15:dlblFieldTable>
                    <c15:dlblFTEntry>
                      <c15:txfldGUID>{BD313BBE-D153-4787-8A89-1C4CF38180ED}</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71B-435C-A555-142FF2FF16E0}"/>
                </c:ext>
                <c:ext xmlns:c15="http://schemas.microsoft.com/office/drawing/2012/chart" uri="{CE6537A1-D6FC-4f65-9D91-7224C49458BB}">
                  <c15:dlblFieldTable>
                    <c15:dlblFTEntry>
                      <c15:txfldGUID>{C79D23B3-8A2A-44D0-8AAB-84989CCF3793}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71B-435C-A555-142FF2FF16E0}"/>
                </c:ext>
                <c:ext xmlns:c15="http://schemas.microsoft.com/office/drawing/2012/chart" uri="{CE6537A1-D6FC-4f65-9D91-7224C49458BB}">
                  <c15:dlblFieldTable>
                    <c15:dlblFTEntry>
                      <c15:txfldGUID>{3063C9A2-2763-4666-9872-C04291F6F60D}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71B-435C-A555-142FF2FF16E0}"/>
                </c:ext>
                <c:ext xmlns:c15="http://schemas.microsoft.com/office/drawing/2012/chart" uri="{CE6537A1-D6FC-4f65-9D91-7224C49458BB}">
                  <c15:dlblFieldTable>
                    <c15:dlblFTEntry>
                      <c15:txfldGUID>{55982A04-1853-400E-847A-1EF482357EDC}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71B-435C-A555-142FF2FF16E0}"/>
                </c:ext>
                <c:ext xmlns:c15="http://schemas.microsoft.com/office/drawing/2012/chart" uri="{CE6537A1-D6FC-4f65-9D91-7224C49458BB}">
                  <c15:dlblFieldTable>
                    <c15:dlblFTEntry>
                      <c15:txfldGUID>{8618D03D-02FD-480A-9E60-84676ED13530}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71B-435C-A555-142FF2FF16E0}"/>
                </c:ext>
                <c:ext xmlns:c15="http://schemas.microsoft.com/office/drawing/2012/chart" uri="{CE6537A1-D6FC-4f65-9D91-7224C49458BB}">
                  <c15:dlblFieldTable>
                    <c15:dlblFTEntry>
                      <c15:txfldGUID>{930C603C-7493-4952-A653-91FE5168E1CE}</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71B-435C-A555-142FF2FF16E0}"/>
                </c:ext>
                <c:ext xmlns:c15="http://schemas.microsoft.com/office/drawing/2012/chart" uri="{CE6537A1-D6FC-4f65-9D91-7224C49458BB}">
                  <c15:dlblFieldTable>
                    <c15:dlblFTEntry>
                      <c15:txfldGUID>{58DE73F4-F0D2-45B3-813D-F1E8C40242DC}</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4.4905057365901176E-2"/>
                  <c:y val="-5.810472858887586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71B-435C-A555-142FF2FF16E0}"/>
                </c:ext>
                <c:ext xmlns:c15="http://schemas.microsoft.com/office/drawing/2012/chart" uri="{CE6537A1-D6FC-4f65-9D91-7224C49458BB}">
                  <c15:dlblFieldTable>
                    <c15:dlblFTEntry>
                      <c15:txfldGUID>{26707807-AA12-4E0A-87EF-CBDAEA6F225C}</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1.8235628084249993E-2"/>
                  <c:y val="-6.672856558671203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71B-435C-A555-142FF2FF16E0}"/>
                </c:ext>
                <c:ext xmlns:c15="http://schemas.microsoft.com/office/drawing/2012/chart" uri="{CE6537A1-D6FC-4f65-9D91-7224C49458BB}">
                  <c15:dlblFieldTable>
                    <c15:dlblFTEntry>
                      <c15:txfldGUID>{636376D8-0CC5-4714-B351-4FEDFF1335FF}</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extLst xmlns:c16r2="http://schemas.microsoft.com/office/drawing/2015/06/chart">
            <c:ext xmlns:c16="http://schemas.microsoft.com/office/drawing/2014/chart" uri="{C3380CC4-5D6E-409C-BE32-E72D297353CC}">
              <c16:uniqueId val="{00000013-371B-435C-A555-142FF2FF16E0}"/>
            </c:ext>
          </c:extLst>
        </c:ser>
        <c:dLbls>
          <c:showLegendKey val="0"/>
          <c:showVal val="1"/>
          <c:showCatName val="0"/>
          <c:showSerName val="0"/>
          <c:showPercent val="0"/>
          <c:showBubbleSize val="0"/>
        </c:dLbls>
        <c:axId val="416933920"/>
        <c:axId val="416929608"/>
      </c:scatterChart>
      <c:valAx>
        <c:axId val="416933920"/>
        <c:scaling>
          <c:orientation val="maxMin"/>
          <c:max val="6"/>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6929608"/>
        <c:crosses val="autoZero"/>
        <c:crossBetween val="midCat"/>
      </c:valAx>
      <c:valAx>
        <c:axId val="416929608"/>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16933920"/>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103,712
101,623
22.14
50,339,557
50,043,642
230,684
22,374,810
36,650,028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　社会福祉費の増等により、基準財政需要額が増加したものの、</a:t>
          </a:r>
          <a:r>
            <a:rPr kumimoji="1" lang="ja-JP" altLang="en-US" sz="1200" b="0" i="0" baseline="0">
              <a:solidFill>
                <a:srgbClr val="000000"/>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の増等により基準財政収入額が増加したため、単年度の財政力指数は</a:t>
          </a:r>
          <a:r>
            <a:rPr kumimoji="1" lang="ja-JP" altLang="en-US" sz="1200" b="0" i="0" baseline="0">
              <a:solidFill>
                <a:srgbClr val="000000"/>
              </a:solidFill>
              <a:effectLst/>
              <a:latin typeface="ＭＳ Ｐゴシック" panose="020B0600070205080204" pitchFamily="50" charset="-128"/>
              <a:ea typeface="ＭＳ Ｐゴシック" panose="020B0600070205080204" pitchFamily="50" charset="-128"/>
              <a:cs typeface="+mn-cs"/>
            </a:rPr>
            <a:t>変動がなかった</a:t>
          </a:r>
          <a:r>
            <a:rPr kumimoji="1"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rgbClr val="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か年平均では前年</a:t>
          </a:r>
          <a:r>
            <a:rPr kumimoji="1" lang="ja-JP" altLang="en-US" sz="1200" b="0" i="0" baseline="0">
              <a:solidFill>
                <a:srgbClr val="000000"/>
              </a:solidFill>
              <a:effectLst/>
              <a:latin typeface="ＭＳ Ｐゴシック" panose="020B0600070205080204" pitchFamily="50" charset="-128"/>
              <a:ea typeface="ＭＳ Ｐゴシック" panose="020B0600070205080204" pitchFamily="50" charset="-128"/>
              <a:cs typeface="+mn-cs"/>
            </a:rPr>
            <a:t>度</a:t>
          </a:r>
          <a:r>
            <a:rPr kumimoji="1"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から</a:t>
          </a:r>
          <a:r>
            <a:rPr kumimoji="1" lang="en-US"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0.02</a:t>
          </a:r>
          <a:r>
            <a:rPr kumimoji="1"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の増となり、類似団体内平均値を上回る水準を維持している。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　しかしながら、今後も市税収入の大幅な増加は見込めない中で公共施設の更新を進めなければならず、投資的経費の抑制や維持管理経費の見直しなどライフサイクルコストの低減に努めるとともに、徴収体制の強化等により一層の歳入確保に努め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117475</xdr:rowOff>
    </xdr:from>
    <xdr:to>
      <xdr:col>23</xdr:col>
      <xdr:colOff>133350</xdr:colOff>
      <xdr:row>39</xdr:row>
      <xdr:rowOff>157692</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flipV="1">
          <a:off x="4114800" y="68040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68385</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692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157692</xdr:rowOff>
    </xdr:from>
    <xdr:to>
      <xdr:col>19</xdr:col>
      <xdr:colOff>133350</xdr:colOff>
      <xdr:row>40</xdr:row>
      <xdr:rowOff>6350</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flipV="1">
          <a:off x="3225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11235</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704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26458</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flipV="1">
          <a:off x="2336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11235</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26458</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a:off x="1447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66675</xdr:rowOff>
    </xdr:from>
    <xdr:to>
      <xdr:col>23</xdr:col>
      <xdr:colOff>184150</xdr:colOff>
      <xdr:row>39</xdr:row>
      <xdr:rowOff>168275</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83202</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令和２年度は新型コロナウイルス感染症による影響で法人市民税等が大幅に減少したことにより経常一般財源等が減少した。また、児童扶助費をはじめとする社会保障関連経費の増加とともに、会計年度任用職員制度の開始に伴う人件費の増加等の要因により、経常収支比率は前年度から</a:t>
          </a:r>
          <a:r>
            <a:rPr kumimoji="1" lang="en-US" altLang="ja-JP" sz="1200">
              <a:solidFill>
                <a:srgbClr val="000000"/>
              </a:solidFill>
              <a:latin typeface="ＭＳ Ｐゴシック" panose="020B0600070205080204" pitchFamily="50" charset="-128"/>
              <a:ea typeface="ＭＳ Ｐゴシック" panose="020B0600070205080204" pitchFamily="50" charset="-128"/>
            </a:rPr>
            <a:t>1.4</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200">
              <a:solidFill>
                <a:srgbClr val="000000"/>
              </a:solidFill>
              <a:latin typeface="ＭＳ Ｐゴシック" panose="020B0600070205080204" pitchFamily="50" charset="-128"/>
              <a:ea typeface="ＭＳ Ｐゴシック" panose="020B0600070205080204" pitchFamily="50" charset="-128"/>
            </a:rPr>
            <a:t>0.9</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ポイント上回る水準となった。</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今後も歳入の根幹をなす市税収入の大幅な増加は見込めないため、継続して行財政改革に取り組み、財政構造の弾力性の確保に努める。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a:extLst>
            <a:ext uri="{FF2B5EF4-FFF2-40B4-BE49-F238E27FC236}">
              <a16:creationId xmlns="" xmlns:a16="http://schemas.microsoft.com/office/drawing/2014/main" id="{00000000-0008-0000-0300-00007E000000}"/>
            </a:ext>
          </a:extLst>
        </xdr:cNvPr>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a:extLst>
            <a:ext uri="{FF2B5EF4-FFF2-40B4-BE49-F238E27FC236}">
              <a16:creationId xmlns="" xmlns:a16="http://schemas.microsoft.com/office/drawing/2014/main" id="{00000000-0008-0000-0300-000080000000}"/>
            </a:ext>
          </a:extLst>
        </xdr:cNvPr>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87884</xdr:rowOff>
    </xdr:from>
    <xdr:to>
      <xdr:col>23</xdr:col>
      <xdr:colOff>133350</xdr:colOff>
      <xdr:row>62</xdr:row>
      <xdr:rowOff>155448</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114800" y="1071778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a:extLst>
            <a:ext uri="{FF2B5EF4-FFF2-40B4-BE49-F238E27FC236}">
              <a16:creationId xmlns="" xmlns:a16="http://schemas.microsoft.com/office/drawing/2014/main" id="{00000000-0008-0000-0300-000083000000}"/>
            </a:ext>
          </a:extLst>
        </xdr:cNvPr>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87884</xdr:rowOff>
    </xdr:from>
    <xdr:to>
      <xdr:col>19</xdr:col>
      <xdr:colOff>133350</xdr:colOff>
      <xdr:row>62</xdr:row>
      <xdr:rowOff>150622</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flipV="1">
          <a:off x="3225800" y="1071778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a:extLst>
            <a:ext uri="{FF2B5EF4-FFF2-40B4-BE49-F238E27FC236}">
              <a16:creationId xmlns="" xmlns:a16="http://schemas.microsoft.com/office/drawing/2014/main" id="{00000000-0008-0000-0300-000086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5" name="テキスト ボックス 134">
          <a:extLst>
            <a:ext uri="{FF2B5EF4-FFF2-40B4-BE49-F238E27FC236}">
              <a16:creationId xmlns="" xmlns:a16="http://schemas.microsoft.com/office/drawing/2014/main" id="{00000000-0008-0000-0300-000087000000}"/>
            </a:ext>
          </a:extLst>
        </xdr:cNvPr>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148336</xdr:rowOff>
    </xdr:from>
    <xdr:to>
      <xdr:col>15</xdr:col>
      <xdr:colOff>82550</xdr:colOff>
      <xdr:row>62</xdr:row>
      <xdr:rowOff>150622</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a:off x="2336800" y="1060678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a:extLst>
            <a:ext uri="{FF2B5EF4-FFF2-40B4-BE49-F238E27FC236}">
              <a16:creationId xmlns="" xmlns:a16="http://schemas.microsoft.com/office/drawing/2014/main" id="{00000000-0008-0000-0300-000089000000}"/>
            </a:ext>
          </a:extLst>
        </xdr:cNvPr>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1541</xdr:rowOff>
    </xdr:from>
    <xdr:ext cx="7620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148336</xdr:rowOff>
    </xdr:from>
    <xdr:to>
      <xdr:col>11</xdr:col>
      <xdr:colOff>31750</xdr:colOff>
      <xdr:row>62</xdr:row>
      <xdr:rowOff>68580</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flipV="1">
          <a:off x="1447800" y="1060678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49" name="楕円 148">
          <a:extLst>
            <a:ext uri="{FF2B5EF4-FFF2-40B4-BE49-F238E27FC236}">
              <a16:creationId xmlns="" xmlns:a16="http://schemas.microsoft.com/office/drawing/2014/main" id="{00000000-0008-0000-0300-000095000000}"/>
            </a:ext>
          </a:extLst>
        </xdr:cNvPr>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76725</xdr:rowOff>
    </xdr:from>
    <xdr:ext cx="762000" cy="259045"/>
    <xdr:sp macro="" textlink="">
      <xdr:nvSpPr>
        <xdr:cNvPr id="150" name="財政構造の弾力性該当値テキスト">
          <a:extLst>
            <a:ext uri="{FF2B5EF4-FFF2-40B4-BE49-F238E27FC236}">
              <a16:creationId xmlns="" xmlns:a16="http://schemas.microsoft.com/office/drawing/2014/main" id="{00000000-0008-0000-0300-000096000000}"/>
            </a:ext>
          </a:extLst>
        </xdr:cNvPr>
        <xdr:cNvSpPr txBox="1"/>
      </xdr:nvSpPr>
      <xdr:spPr>
        <a:xfrm>
          <a:off x="5041900" y="1070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37084</xdr:rowOff>
    </xdr:from>
    <xdr:to>
      <xdr:col>19</xdr:col>
      <xdr:colOff>184150</xdr:colOff>
      <xdr:row>62</xdr:row>
      <xdr:rowOff>138684</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4064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99822</xdr:rowOff>
    </xdr:from>
    <xdr:to>
      <xdr:col>15</xdr:col>
      <xdr:colOff>133350</xdr:colOff>
      <xdr:row>63</xdr:row>
      <xdr:rowOff>29972</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14749</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2844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97536</xdr:rowOff>
    </xdr:from>
    <xdr:to>
      <xdr:col>11</xdr:col>
      <xdr:colOff>82550</xdr:colOff>
      <xdr:row>62</xdr:row>
      <xdr:rowOff>27686</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2286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37863</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1955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[131,369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令和２年度は 会計年度任用職員制度の開始に伴い人件費総額が大きく増加したことに加えて、学校給食センターの管理運営費など物件費が増加したため、前年度より増加となった。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今後もさらなる委託化によるコスト削減を含めた適切な人員配置を進めることにより、類似団体内平均値の水準を目指す。</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macro="" textlink="">
      <xdr:nvSpPr>
        <xdr:cNvPr id="189" name="人件費・物件費等の状況最小値テキスト">
          <a:extLst>
            <a:ext uri="{FF2B5EF4-FFF2-40B4-BE49-F238E27FC236}">
              <a16:creationId xmlns="" xmlns:a16="http://schemas.microsoft.com/office/drawing/2014/main" id="{00000000-0008-0000-0300-0000BD000000}"/>
            </a:ext>
          </a:extLst>
        </xdr:cNvPr>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macro="" textlink="">
      <xdr:nvSpPr>
        <xdr:cNvPr id="191" name="人件費・物件費等の状況最大値テキスト">
          <a:extLst>
            <a:ext uri="{FF2B5EF4-FFF2-40B4-BE49-F238E27FC236}">
              <a16:creationId xmlns="" xmlns:a16="http://schemas.microsoft.com/office/drawing/2014/main" id="{00000000-0008-0000-0300-0000BF000000}"/>
            </a:ext>
          </a:extLst>
        </xdr:cNvPr>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86646</xdr:rowOff>
    </xdr:from>
    <xdr:to>
      <xdr:col>23</xdr:col>
      <xdr:colOff>133350</xdr:colOff>
      <xdr:row>86</xdr:row>
      <xdr:rowOff>88912</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114800" y="14659896"/>
          <a:ext cx="838200" cy="17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164202</xdr:rowOff>
    </xdr:from>
    <xdr:ext cx="762000" cy="259045"/>
    <xdr:sp macro="" textlink="">
      <xdr:nvSpPr>
        <xdr:cNvPr id="194" name="人件費・物件費等の状況平均値テキスト">
          <a:extLst>
            <a:ext uri="{FF2B5EF4-FFF2-40B4-BE49-F238E27FC236}">
              <a16:creationId xmlns="" xmlns:a16="http://schemas.microsoft.com/office/drawing/2014/main" id="{00000000-0008-0000-0300-0000C2000000}"/>
            </a:ext>
          </a:extLst>
        </xdr:cNvPr>
        <xdr:cNvSpPr txBox="1"/>
      </xdr:nvSpPr>
      <xdr:spPr>
        <a:xfrm>
          <a:off x="5041900" y="14394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macro="" textlink="">
      <xdr:nvSpPr>
        <xdr:cNvPr id="195" name="フローチャート: 判断 194">
          <a:extLst>
            <a:ext uri="{FF2B5EF4-FFF2-40B4-BE49-F238E27FC236}">
              <a16:creationId xmlns="" xmlns:a16="http://schemas.microsoft.com/office/drawing/2014/main" id="{00000000-0008-0000-0300-0000C3000000}"/>
            </a:ext>
          </a:extLst>
        </xdr:cNvPr>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69715</xdr:rowOff>
    </xdr:from>
    <xdr:to>
      <xdr:col>19</xdr:col>
      <xdr:colOff>133350</xdr:colOff>
      <xdr:row>85</xdr:row>
      <xdr:rowOff>86646</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3225800" y="14642965"/>
          <a:ext cx="889000" cy="1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18720</xdr:rowOff>
    </xdr:from>
    <xdr:to>
      <xdr:col>19</xdr:col>
      <xdr:colOff>184150</xdr:colOff>
      <xdr:row>84</xdr:row>
      <xdr:rowOff>120320</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064000" y="14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130497</xdr:rowOff>
    </xdr:from>
    <xdr:ext cx="736600" cy="259045"/>
    <xdr:sp macro="" textlink="">
      <xdr:nvSpPr>
        <xdr:cNvPr id="198" name="テキスト ボックス 197">
          <a:extLst>
            <a:ext uri="{FF2B5EF4-FFF2-40B4-BE49-F238E27FC236}">
              <a16:creationId xmlns="" xmlns:a16="http://schemas.microsoft.com/office/drawing/2014/main" id="{00000000-0008-0000-0300-0000C6000000}"/>
            </a:ext>
          </a:extLst>
        </xdr:cNvPr>
        <xdr:cNvSpPr txBox="1"/>
      </xdr:nvSpPr>
      <xdr:spPr>
        <a:xfrm>
          <a:off x="3733800" y="14189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341</xdr:rowOff>
    </xdr:from>
    <xdr:to>
      <xdr:col>15</xdr:col>
      <xdr:colOff>82550</xdr:colOff>
      <xdr:row>85</xdr:row>
      <xdr:rowOff>69715</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2336800" y="14573591"/>
          <a:ext cx="889000" cy="6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133786</xdr:rowOff>
    </xdr:from>
    <xdr:to>
      <xdr:col>15</xdr:col>
      <xdr:colOff>133350</xdr:colOff>
      <xdr:row>84</xdr:row>
      <xdr:rowOff>63936</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3175000" y="1436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74113</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2844800" y="1413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154659</xdr:rowOff>
    </xdr:from>
    <xdr:to>
      <xdr:col>11</xdr:col>
      <xdr:colOff>31750</xdr:colOff>
      <xdr:row>85</xdr:row>
      <xdr:rowOff>341</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1447800" y="14556459"/>
          <a:ext cx="889000" cy="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90734</xdr:rowOff>
    </xdr:from>
    <xdr:to>
      <xdr:col>11</xdr:col>
      <xdr:colOff>82550</xdr:colOff>
      <xdr:row>84</xdr:row>
      <xdr:rowOff>20884</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2286000" y="1432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31061</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955800" y="1408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67951</xdr:rowOff>
    </xdr:from>
    <xdr:to>
      <xdr:col>7</xdr:col>
      <xdr:colOff>31750</xdr:colOff>
      <xdr:row>83</xdr:row>
      <xdr:rowOff>169551</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13970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8278</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066800" y="1406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38112</xdr:rowOff>
    </xdr:from>
    <xdr:to>
      <xdr:col>23</xdr:col>
      <xdr:colOff>184150</xdr:colOff>
      <xdr:row>86</xdr:row>
      <xdr:rowOff>139712</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4902200" y="147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10189</xdr:rowOff>
    </xdr:from>
    <xdr:ext cx="762000" cy="259045"/>
    <xdr:sp macro="" textlink="">
      <xdr:nvSpPr>
        <xdr:cNvPr id="213" name="人件費・物件費等の状況該当値テキスト">
          <a:extLst>
            <a:ext uri="{FF2B5EF4-FFF2-40B4-BE49-F238E27FC236}">
              <a16:creationId xmlns="" xmlns:a16="http://schemas.microsoft.com/office/drawing/2014/main" id="{00000000-0008-0000-0300-0000D5000000}"/>
            </a:ext>
          </a:extLst>
        </xdr:cNvPr>
        <xdr:cNvSpPr txBox="1"/>
      </xdr:nvSpPr>
      <xdr:spPr>
        <a:xfrm>
          <a:off x="5041900" y="14754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131,369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35846</xdr:rowOff>
    </xdr:from>
    <xdr:to>
      <xdr:col>19</xdr:col>
      <xdr:colOff>184150</xdr:colOff>
      <xdr:row>85</xdr:row>
      <xdr:rowOff>137446</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064000" y="1460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122223</xdr:rowOff>
    </xdr:from>
    <xdr:ext cx="7366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3733800" y="1469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18915</xdr:rowOff>
    </xdr:from>
    <xdr:to>
      <xdr:col>15</xdr:col>
      <xdr:colOff>133350</xdr:colOff>
      <xdr:row>85</xdr:row>
      <xdr:rowOff>120515</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3175000" y="145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105292</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2844800" y="1467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120991</xdr:rowOff>
    </xdr:from>
    <xdr:to>
      <xdr:col>11</xdr:col>
      <xdr:colOff>82550</xdr:colOff>
      <xdr:row>85</xdr:row>
      <xdr:rowOff>51141</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2286000" y="145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35918</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955800" y="1460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118,438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103859</xdr:rowOff>
    </xdr:from>
    <xdr:to>
      <xdr:col>7</xdr:col>
      <xdr:colOff>31750</xdr:colOff>
      <xdr:row>85</xdr:row>
      <xdr:rowOff>34009</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1397000" y="1450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18786</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066800" y="145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国と比較し初任給基準が高いこと、若年層職員が増加していること及び</a:t>
          </a:r>
          <a:r>
            <a:rPr kumimoji="1" lang="en-US" altLang="ja-JP" sz="1300">
              <a:solidFill>
                <a:srgbClr val="000000"/>
              </a:solidFill>
              <a:latin typeface="ＭＳ Ｐゴシック" panose="020B0600070205080204" pitchFamily="50" charset="-128"/>
              <a:ea typeface="ＭＳ Ｐゴシック" panose="020B0600070205080204" pitchFamily="50" charset="-128"/>
            </a:rPr>
            <a:t>55</a:t>
          </a:r>
          <a:r>
            <a:rPr kumimoji="1" lang="ja-JP" altLang="en-US" sz="1300">
              <a:solidFill>
                <a:srgbClr val="000000"/>
              </a:solidFill>
              <a:latin typeface="ＭＳ Ｐゴシック" panose="020B0600070205080204" pitchFamily="50" charset="-128"/>
              <a:ea typeface="ＭＳ Ｐゴシック" panose="020B0600070205080204" pitchFamily="50" charset="-128"/>
            </a:rPr>
            <a:t>歳超職員の昇給停止を行っていないことなどから、近年ラスパイレス指数が類似団体を上回っている状況。</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今後、昇任昇格基準をより厳格化し、等級別職員数の適正化を図ることにより給与水準の適正化に努める。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a:extLst>
            <a:ext uri="{FF2B5EF4-FFF2-40B4-BE49-F238E27FC236}">
              <a16:creationId xmlns="" xmlns:a16="http://schemas.microsoft.com/office/drawing/2014/main" id="{00000000-0008-0000-0300-0000FD00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a:extLst>
            <a:ext uri="{FF2B5EF4-FFF2-40B4-BE49-F238E27FC236}">
              <a16:creationId xmlns="" xmlns:a16="http://schemas.microsoft.com/office/drawing/2014/main" id="{00000000-0008-0000-0300-0000FF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87</xdr:row>
      <xdr:rowOff>136979</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179800" y="15053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a:extLst>
            <a:ext uri="{FF2B5EF4-FFF2-40B4-BE49-F238E27FC236}">
              <a16:creationId xmlns="" xmlns:a16="http://schemas.microsoft.com/office/drawing/2014/main" id="{00000000-0008-0000-0300-000002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136979</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5290800" y="150186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102507</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a:off x="14401800" y="149841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87</xdr:row>
      <xdr:rowOff>68036</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a:off x="13512800" y="1474288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77" name="給与水準   （国との比較）該当値テキスト">
          <a:extLst>
            <a:ext uri="{FF2B5EF4-FFF2-40B4-BE49-F238E27FC236}">
              <a16:creationId xmlns="" xmlns:a16="http://schemas.microsoft.com/office/drawing/2014/main" id="{00000000-0008-0000-0300-000015010000}"/>
            </a:ext>
          </a:extLst>
        </xdr:cNvPr>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[5.86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業務の委託化など、様々な分野で行政のスリム化を進めており、平成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23</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年度以降類似団体平均値を下回る職員数となっている。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今後も安定的な財政構造を確立し、行政サービスの質を維持しつつ適正な定員管理に努める。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a:extLst>
            <a:ext uri="{FF2B5EF4-FFF2-40B4-BE49-F238E27FC236}">
              <a16:creationId xmlns="" xmlns:a16="http://schemas.microsoft.com/office/drawing/2014/main" id="{00000000-0008-0000-0300-00003C010000}"/>
            </a:ext>
          </a:extLst>
        </xdr:cNvPr>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a:extLst>
            <a:ext uri="{FF2B5EF4-FFF2-40B4-BE49-F238E27FC236}">
              <a16:creationId xmlns="" xmlns:a16="http://schemas.microsoft.com/office/drawing/2014/main" id="{00000000-0008-0000-0300-00003E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114829</xdr:rowOff>
    </xdr:from>
    <xdr:to>
      <xdr:col>81</xdr:col>
      <xdr:colOff>44450</xdr:colOff>
      <xdr:row>62</xdr:row>
      <xdr:rowOff>136948</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a:off x="16179800" y="10744729"/>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98442</xdr:rowOff>
    </xdr:from>
    <xdr:ext cx="762000" cy="259045"/>
    <xdr:sp macro="" textlink="">
      <xdr:nvSpPr>
        <xdr:cNvPr id="321" name="定員管理の状況平均値テキスト">
          <a:extLst>
            <a:ext uri="{FF2B5EF4-FFF2-40B4-BE49-F238E27FC236}">
              <a16:creationId xmlns="" xmlns:a16="http://schemas.microsoft.com/office/drawing/2014/main" id="{00000000-0008-0000-0300-000041010000}"/>
            </a:ext>
          </a:extLst>
        </xdr:cNvPr>
        <xdr:cNvSpPr txBox="1"/>
      </xdr:nvSpPr>
      <xdr:spPr>
        <a:xfrm>
          <a:off x="17106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a:extLst>
            <a:ext uri="{FF2B5EF4-FFF2-40B4-BE49-F238E27FC236}">
              <a16:creationId xmlns="" xmlns:a16="http://schemas.microsoft.com/office/drawing/2014/main" id="{00000000-0008-0000-0300-000042010000}"/>
            </a:ext>
          </a:extLst>
        </xdr:cNvPr>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114829</xdr:rowOff>
    </xdr:from>
    <xdr:to>
      <xdr:col>77</xdr:col>
      <xdr:colOff>44450</xdr:colOff>
      <xdr:row>62</xdr:row>
      <xdr:rowOff>128905</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flipV="1">
          <a:off x="15290800" y="1074472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39281</xdr:rowOff>
    </xdr:from>
    <xdr:ext cx="736600" cy="259045"/>
    <xdr:sp macro="" textlink="">
      <xdr:nvSpPr>
        <xdr:cNvPr id="325" name="テキスト ボックス 324">
          <a:extLst>
            <a:ext uri="{FF2B5EF4-FFF2-40B4-BE49-F238E27FC236}">
              <a16:creationId xmlns="" xmlns:a16="http://schemas.microsoft.com/office/drawing/2014/main" id="{00000000-0008-0000-0300-000045010000}"/>
            </a:ext>
          </a:extLst>
        </xdr:cNvPr>
        <xdr:cNvSpPr txBox="1"/>
      </xdr:nvSpPr>
      <xdr:spPr>
        <a:xfrm>
          <a:off x="15798800" y="1084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128905</xdr:rowOff>
    </xdr:from>
    <xdr:to>
      <xdr:col>72</xdr:col>
      <xdr:colOff>203200</xdr:colOff>
      <xdr:row>62</xdr:row>
      <xdr:rowOff>128905</xdr:rowOff>
    </xdr:to>
    <xdr:cxnSp macro="">
      <xdr:nvCxnSpPr>
        <xdr:cNvPr id="326" name="直線コネクタ 325">
          <a:extLst>
            <a:ext uri="{FF2B5EF4-FFF2-40B4-BE49-F238E27FC236}">
              <a16:creationId xmlns="" xmlns:a16="http://schemas.microsoft.com/office/drawing/2014/main" id="{00000000-0008-0000-0300-000046010000}"/>
            </a:ext>
          </a:extLst>
        </xdr:cNvPr>
        <xdr:cNvCxnSpPr/>
      </xdr:nvCxnSpPr>
      <xdr:spPr>
        <a:xfrm>
          <a:off x="14401800" y="10758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a:extLst>
            <a:ext uri="{FF2B5EF4-FFF2-40B4-BE49-F238E27FC236}">
              <a16:creationId xmlns="" xmlns:a16="http://schemas.microsoft.com/office/drawing/2014/main" id="{00000000-0008-0000-0300-000047010000}"/>
            </a:ext>
          </a:extLst>
        </xdr:cNvPr>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29227</xdr:rowOff>
    </xdr:from>
    <xdr:ext cx="7620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4909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122872</xdr:rowOff>
    </xdr:from>
    <xdr:to>
      <xdr:col>68</xdr:col>
      <xdr:colOff>152400</xdr:colOff>
      <xdr:row>62</xdr:row>
      <xdr:rowOff>128905</xdr:rowOff>
    </xdr:to>
    <xdr:cxnSp macro="">
      <xdr:nvCxnSpPr>
        <xdr:cNvPr id="329" name="直線コネクタ 328">
          <a:extLst>
            <a:ext uri="{FF2B5EF4-FFF2-40B4-BE49-F238E27FC236}">
              <a16:creationId xmlns="" xmlns:a16="http://schemas.microsoft.com/office/drawing/2014/main" id="{00000000-0008-0000-0300-000049010000}"/>
            </a:ext>
          </a:extLst>
        </xdr:cNvPr>
        <xdr:cNvCxnSpPr/>
      </xdr:nvCxnSpPr>
      <xdr:spPr>
        <a:xfrm>
          <a:off x="13512800" y="1075277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0" name="フローチャート: 判断 329">
          <a:extLst>
            <a:ext uri="{FF2B5EF4-FFF2-40B4-BE49-F238E27FC236}">
              <a16:creationId xmlns="" xmlns:a16="http://schemas.microsoft.com/office/drawing/2014/main" id="{00000000-0008-0000-0300-00004A010000}"/>
            </a:ext>
          </a:extLst>
        </xdr:cNvPr>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86148</xdr:rowOff>
    </xdr:from>
    <xdr:to>
      <xdr:col>81</xdr:col>
      <xdr:colOff>95250</xdr:colOff>
      <xdr:row>63</xdr:row>
      <xdr:rowOff>16298</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69672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102675</xdr:rowOff>
    </xdr:from>
    <xdr:ext cx="762000" cy="259045"/>
    <xdr:sp macro="" textlink="">
      <xdr:nvSpPr>
        <xdr:cNvPr id="340" name="定員管理の状況該当値テキスト">
          <a:extLst>
            <a:ext uri="{FF2B5EF4-FFF2-40B4-BE49-F238E27FC236}">
              <a16:creationId xmlns="" xmlns:a16="http://schemas.microsoft.com/office/drawing/2014/main" id="{00000000-0008-0000-0300-000054010000}"/>
            </a:ext>
          </a:extLst>
        </xdr:cNvPr>
        <xdr:cNvSpPr txBox="1"/>
      </xdr:nvSpPr>
      <xdr:spPr>
        <a:xfrm>
          <a:off x="171069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64029</xdr:rowOff>
    </xdr:from>
    <xdr:to>
      <xdr:col>77</xdr:col>
      <xdr:colOff>95250</xdr:colOff>
      <xdr:row>62</xdr:row>
      <xdr:rowOff>165629</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129000" y="106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4356</xdr:rowOff>
    </xdr:from>
    <xdr:ext cx="7366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5798800" y="1046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78105</xdr:rowOff>
    </xdr:from>
    <xdr:to>
      <xdr:col>73</xdr:col>
      <xdr:colOff>44450</xdr:colOff>
      <xdr:row>63</xdr:row>
      <xdr:rowOff>8255</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5240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18432</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4909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78105</xdr:rowOff>
    </xdr:from>
    <xdr:to>
      <xdr:col>68</xdr:col>
      <xdr:colOff>203200</xdr:colOff>
      <xdr:row>63</xdr:row>
      <xdr:rowOff>8255</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4351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18432</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020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72072</xdr:rowOff>
    </xdr:from>
    <xdr:to>
      <xdr:col>64</xdr:col>
      <xdr:colOff>152400</xdr:colOff>
      <xdr:row>63</xdr:row>
      <xdr:rowOff>2222</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3462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12399</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3131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２年度は一般会計の元利償還金は増加したものの、企業債の元利償還金に充当したと認められる一般会計からの繰入金が減少し、元利償還金などから控除される都市計画事業のために発行した地方債等の元利償還金に充当した都市計画税、普通交付税の基準財政需要額に算入された地方債等の元利償還金についてはともに増加となった結果、類似団体内平均を下回る水準とな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今後も地方債発行にあたっては、引き続き交付税算入率の高い地方債の活用を図るなど、実質公債費比率の適正な管理に努める。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a:extLst>
            <a:ext uri="{FF2B5EF4-FFF2-40B4-BE49-F238E27FC236}">
              <a16:creationId xmlns="" xmlns:a16="http://schemas.microsoft.com/office/drawing/2014/main" id="{00000000-0008-0000-0300-000079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9" name="公債費負担の状況最大値テキスト">
          <a:extLst>
            <a:ext uri="{FF2B5EF4-FFF2-40B4-BE49-F238E27FC236}">
              <a16:creationId xmlns="" xmlns:a16="http://schemas.microsoft.com/office/drawing/2014/main" id="{00000000-0008-0000-0300-00007B010000}"/>
            </a:ext>
          </a:extLst>
        </xdr:cNvPr>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40</xdr:row>
      <xdr:rowOff>102870</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flipV="1">
          <a:off x="16179800" y="6856306"/>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2" name="公債費負担の状況平均値テキスト">
          <a:extLst>
            <a:ext uri="{FF2B5EF4-FFF2-40B4-BE49-F238E27FC236}">
              <a16:creationId xmlns="" xmlns:a16="http://schemas.microsoft.com/office/drawing/2014/main" id="{00000000-0008-0000-0300-00007E010000}"/>
            </a:ext>
          </a:extLst>
        </xdr:cNvPr>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a:extLst>
            <a:ext uri="{FF2B5EF4-FFF2-40B4-BE49-F238E27FC236}">
              <a16:creationId xmlns="" xmlns:a16="http://schemas.microsoft.com/office/drawing/2014/main" id="{00000000-0008-0000-0300-00007F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167217</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flipV="1">
          <a:off x="15290800" y="69608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5" name="フローチャート: 判断 384">
          <a:extLst>
            <a:ext uri="{FF2B5EF4-FFF2-40B4-BE49-F238E27FC236}">
              <a16:creationId xmlns="" xmlns:a16="http://schemas.microsoft.com/office/drawing/2014/main" id="{00000000-0008-0000-0300-000081010000}"/>
            </a:ext>
          </a:extLst>
        </xdr:cNvPr>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40</xdr:row>
      <xdr:rowOff>167217</xdr:rowOff>
    </xdr:to>
    <xdr:cxnSp macro="">
      <xdr:nvCxnSpPr>
        <xdr:cNvPr id="387" name="直線コネクタ 386">
          <a:extLst>
            <a:ext uri="{FF2B5EF4-FFF2-40B4-BE49-F238E27FC236}">
              <a16:creationId xmlns="" xmlns:a16="http://schemas.microsoft.com/office/drawing/2014/main" id="{00000000-0008-0000-0300-000083010000}"/>
            </a:ext>
          </a:extLst>
        </xdr:cNvPr>
        <xdr:cNvCxnSpPr/>
      </xdr:nvCxnSpPr>
      <xdr:spPr>
        <a:xfrm>
          <a:off x="14401800" y="69608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102870</xdr:rowOff>
    </xdr:to>
    <xdr:cxnSp macro="">
      <xdr:nvCxnSpPr>
        <xdr:cNvPr id="390" name="直線コネクタ 389">
          <a:extLst>
            <a:ext uri="{FF2B5EF4-FFF2-40B4-BE49-F238E27FC236}">
              <a16:creationId xmlns="" xmlns:a16="http://schemas.microsoft.com/office/drawing/2014/main" id="{00000000-0008-0000-0300-000086010000}"/>
            </a:ext>
          </a:extLst>
        </xdr:cNvPr>
        <xdr:cNvCxnSpPr/>
      </xdr:nvCxnSpPr>
      <xdr:spPr>
        <a:xfrm>
          <a:off x="13512800" y="693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60113</xdr:rowOff>
    </xdr:from>
    <xdr:to>
      <xdr:col>68</xdr:col>
      <xdr:colOff>203200</xdr:colOff>
      <xdr:row>40</xdr:row>
      <xdr:rowOff>161713</xdr:rowOff>
    </xdr:to>
    <xdr:sp macro="" textlink="">
      <xdr:nvSpPr>
        <xdr:cNvPr id="391" name="フローチャート: 判断 390">
          <a:extLst>
            <a:ext uri="{FF2B5EF4-FFF2-40B4-BE49-F238E27FC236}">
              <a16:creationId xmlns="" xmlns:a16="http://schemas.microsoft.com/office/drawing/2014/main" id="{00000000-0008-0000-0300-000087010000}"/>
            </a:ext>
          </a:extLst>
        </xdr:cNvPr>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146490</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4020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a:extLst>
            <a:ext uri="{FF2B5EF4-FFF2-40B4-BE49-F238E27FC236}">
              <a16:creationId xmlns="" xmlns:a16="http://schemas.microsoft.com/office/drawing/2014/main" id="{00000000-0008-0000-0300-000089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400" name="楕円 399">
          <a:extLst>
            <a:ext uri="{FF2B5EF4-FFF2-40B4-BE49-F238E27FC236}">
              <a16:creationId xmlns="" xmlns:a16="http://schemas.microsoft.com/office/drawing/2014/main" id="{00000000-0008-0000-0300-000090010000}"/>
            </a:ext>
          </a:extLst>
        </xdr:cNvPr>
        <xdr:cNvSpPr/>
      </xdr:nvSpPr>
      <xdr:spPr>
        <a:xfrm>
          <a:off x="169672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135483</xdr:rowOff>
    </xdr:from>
    <xdr:ext cx="762000" cy="259045"/>
    <xdr:sp macro="" textlink="">
      <xdr:nvSpPr>
        <xdr:cNvPr id="401" name="公債費負担の状況該当値テキスト">
          <a:extLst>
            <a:ext uri="{FF2B5EF4-FFF2-40B4-BE49-F238E27FC236}">
              <a16:creationId xmlns="" xmlns:a16="http://schemas.microsoft.com/office/drawing/2014/main" id="{00000000-0008-0000-0300-000091010000}"/>
            </a:ext>
          </a:extLst>
        </xdr:cNvPr>
        <xdr:cNvSpPr txBox="1"/>
      </xdr:nvSpPr>
      <xdr:spPr>
        <a:xfrm>
          <a:off x="17106900" y="66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402" name="楕円 401">
          <a:extLst>
            <a:ext uri="{FF2B5EF4-FFF2-40B4-BE49-F238E27FC236}">
              <a16:creationId xmlns="" xmlns:a16="http://schemas.microsoft.com/office/drawing/2014/main" id="{00000000-0008-0000-0300-000092010000}"/>
            </a:ext>
          </a:extLst>
        </xdr:cNvPr>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令和２年度は公営企業債等へ一般会計繰入見込額の大幅な減少や、地方債現在高の増加に伴う基準財政需要額算入見込額の増加等により前年度に引き続き、比率が算定されない結果となった。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今後、老朽化した公共施設の更新に取り組まなければならないため、「公共施設等総合管理計画」などの中長期的計画のもと、将来への負担を少しでも軽減できるよう適正な公債管理に努める。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96308</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flipV="1">
          <a:off x="17018000" y="237066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68385</xdr:rowOff>
    </xdr:from>
    <xdr:ext cx="762000" cy="259045"/>
    <xdr:sp macro="" textlink="">
      <xdr:nvSpPr>
        <xdr:cNvPr id="439" name="将来負担の状況最小値テキスト">
          <a:extLst>
            <a:ext uri="{FF2B5EF4-FFF2-40B4-BE49-F238E27FC236}">
              <a16:creationId xmlns="" xmlns:a16="http://schemas.microsoft.com/office/drawing/2014/main" id="{00000000-0008-0000-0300-0000B7010000}"/>
            </a:ext>
          </a:extLst>
        </xdr:cNvPr>
        <xdr:cNvSpPr txBox="1"/>
      </xdr:nvSpPr>
      <xdr:spPr>
        <a:xfrm>
          <a:off x="17106900" y="40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96308</xdr:rowOff>
    </xdr:from>
    <xdr:to>
      <xdr:col>81</xdr:col>
      <xdr:colOff>133350</xdr:colOff>
      <xdr:row>23</xdr:row>
      <xdr:rowOff>96308</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6929100" y="403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30692</xdr:rowOff>
    </xdr:from>
    <xdr:to>
      <xdr:col>72</xdr:col>
      <xdr:colOff>203200</xdr:colOff>
      <xdr:row>15</xdr:row>
      <xdr:rowOff>108585</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flipV="1">
          <a:off x="14401800" y="2430992"/>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141516</xdr:rowOff>
    </xdr:from>
    <xdr:ext cx="762000" cy="259045"/>
    <xdr:sp macro="" textlink="">
      <xdr:nvSpPr>
        <xdr:cNvPr id="444" name="将来負担の状況平均値テキスト">
          <a:extLst>
            <a:ext uri="{FF2B5EF4-FFF2-40B4-BE49-F238E27FC236}">
              <a16:creationId xmlns="" xmlns:a16="http://schemas.microsoft.com/office/drawing/2014/main" id="{00000000-0008-0000-0300-0000BC010000}"/>
            </a:ext>
          </a:extLst>
        </xdr:cNvPr>
        <xdr:cNvSpPr txBox="1"/>
      </xdr:nvSpPr>
      <xdr:spPr>
        <a:xfrm>
          <a:off x="17106900" y="237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169439</xdr:rowOff>
    </xdr:from>
    <xdr:to>
      <xdr:col>81</xdr:col>
      <xdr:colOff>95250</xdr:colOff>
      <xdr:row>14</xdr:row>
      <xdr:rowOff>99589</xdr:rowOff>
    </xdr:to>
    <xdr:sp macro="" textlink="">
      <xdr:nvSpPr>
        <xdr:cNvPr id="445" name="フローチャート: 判断 444">
          <a:extLst>
            <a:ext uri="{FF2B5EF4-FFF2-40B4-BE49-F238E27FC236}">
              <a16:creationId xmlns="" xmlns:a16="http://schemas.microsoft.com/office/drawing/2014/main" id="{00000000-0008-0000-0300-0000BD010000}"/>
            </a:ext>
          </a:extLst>
        </xdr:cNvPr>
        <xdr:cNvSpPr/>
      </xdr:nvSpPr>
      <xdr:spPr>
        <a:xfrm>
          <a:off x="16967200" y="23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108585</xdr:rowOff>
    </xdr:from>
    <xdr:to>
      <xdr:col>68</xdr:col>
      <xdr:colOff>152400</xdr:colOff>
      <xdr:row>16</xdr:row>
      <xdr:rowOff>100013</xdr:rowOff>
    </xdr:to>
    <xdr:cxnSp macro="">
      <xdr:nvCxnSpPr>
        <xdr:cNvPr id="446" name="直線コネクタ 445">
          <a:extLst>
            <a:ext uri="{FF2B5EF4-FFF2-40B4-BE49-F238E27FC236}">
              <a16:creationId xmlns="" xmlns:a16="http://schemas.microsoft.com/office/drawing/2014/main" id="{00000000-0008-0000-0300-0000BE010000}"/>
            </a:ext>
          </a:extLst>
        </xdr:cNvPr>
        <xdr:cNvCxnSpPr/>
      </xdr:nvCxnSpPr>
      <xdr:spPr>
        <a:xfrm flipV="1">
          <a:off x="13512800" y="2680335"/>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9" name="フローチャート: 判断 448">
          <a:extLst>
            <a:ext uri="{FF2B5EF4-FFF2-40B4-BE49-F238E27FC236}">
              <a16:creationId xmlns="" xmlns:a16="http://schemas.microsoft.com/office/drawing/2014/main" id="{00000000-0008-0000-0300-0000C1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106485</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4909800" y="25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164888</xdr:rowOff>
    </xdr:from>
    <xdr:to>
      <xdr:col>68</xdr:col>
      <xdr:colOff>203200</xdr:colOff>
      <xdr:row>15</xdr:row>
      <xdr:rowOff>95038</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49742</xdr:rowOff>
    </xdr:from>
    <xdr:to>
      <xdr:col>64</xdr:col>
      <xdr:colOff>152400</xdr:colOff>
      <xdr:row>15</xdr:row>
      <xdr:rowOff>151342</xdr:rowOff>
    </xdr:to>
    <xdr:sp macro="" textlink="">
      <xdr:nvSpPr>
        <xdr:cNvPr id="453" name="フローチャート: 判断 452">
          <a:extLst>
            <a:ext uri="{FF2B5EF4-FFF2-40B4-BE49-F238E27FC236}">
              <a16:creationId xmlns="" xmlns:a16="http://schemas.microsoft.com/office/drawing/2014/main" id="{00000000-0008-0000-0300-0000C5010000}"/>
            </a:ext>
          </a:extLst>
        </xdr:cNvPr>
        <xdr:cNvSpPr/>
      </xdr:nvSpPr>
      <xdr:spPr>
        <a:xfrm>
          <a:off x="13462000" y="26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161519</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3131800" y="239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151342</xdr:rowOff>
    </xdr:from>
    <xdr:to>
      <xdr:col>73</xdr:col>
      <xdr:colOff>44450</xdr:colOff>
      <xdr:row>14</xdr:row>
      <xdr:rowOff>81492</xdr:rowOff>
    </xdr:to>
    <xdr:sp macro="" textlink="">
      <xdr:nvSpPr>
        <xdr:cNvPr id="460" name="楕円 459">
          <a:extLst>
            <a:ext uri="{FF2B5EF4-FFF2-40B4-BE49-F238E27FC236}">
              <a16:creationId xmlns="" xmlns:a16="http://schemas.microsoft.com/office/drawing/2014/main" id="{00000000-0008-0000-0300-0000CC010000}"/>
            </a:ext>
          </a:extLst>
        </xdr:cNvPr>
        <xdr:cNvSpPr/>
      </xdr:nvSpPr>
      <xdr:spPr>
        <a:xfrm>
          <a:off x="15240000" y="23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91669</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4909800" y="214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57785</xdr:rowOff>
    </xdr:from>
    <xdr:to>
      <xdr:col>68</xdr:col>
      <xdr:colOff>203200</xdr:colOff>
      <xdr:row>15</xdr:row>
      <xdr:rowOff>159385</xdr:rowOff>
    </xdr:to>
    <xdr:sp macro="" textlink="">
      <xdr:nvSpPr>
        <xdr:cNvPr id="462" name="楕円 461">
          <a:extLst>
            <a:ext uri="{FF2B5EF4-FFF2-40B4-BE49-F238E27FC236}">
              <a16:creationId xmlns="" xmlns:a16="http://schemas.microsoft.com/office/drawing/2014/main" id="{00000000-0008-0000-0300-0000CE010000}"/>
            </a:ext>
          </a:extLst>
        </xdr:cNvPr>
        <xdr:cNvSpPr/>
      </xdr:nvSpPr>
      <xdr:spPr>
        <a:xfrm>
          <a:off x="14351000" y="26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144162</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4020800" y="271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49213</xdr:rowOff>
    </xdr:from>
    <xdr:to>
      <xdr:col>64</xdr:col>
      <xdr:colOff>152400</xdr:colOff>
      <xdr:row>16</xdr:row>
      <xdr:rowOff>150813</xdr:rowOff>
    </xdr:to>
    <xdr:sp macro="" textlink="">
      <xdr:nvSpPr>
        <xdr:cNvPr id="464" name="楕円 463">
          <a:extLst>
            <a:ext uri="{FF2B5EF4-FFF2-40B4-BE49-F238E27FC236}">
              <a16:creationId xmlns="" xmlns:a16="http://schemas.microsoft.com/office/drawing/2014/main" id="{00000000-0008-0000-0300-0000D0010000}"/>
            </a:ext>
          </a:extLst>
        </xdr:cNvPr>
        <xdr:cNvSpPr/>
      </xdr:nvSpPr>
      <xdr:spPr>
        <a:xfrm>
          <a:off x="13462000" y="279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135590</xdr:rowOff>
    </xdr:from>
    <xdr:ext cx="7620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3131800" y="287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103,712
101,623
22.14
50,339,557
50,043,642
230,684
22,374,810
36,650,028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会計年度任用職員制度の開始に伴い人件費総額が大きく増加したことに加えて、管理監督職の退職者数が多かったことなどから退職手当も増加したため、前年度に比べて悪化した。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令和元年度から技能職給料表を導入したが、現給保障により依然として技能職員の平均給与が高水準であるなどの理由から、類似団体と比して人件費に係る経常収支比率は高い水準となっている。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130810</xdr:rowOff>
    </xdr:from>
    <xdr:to>
      <xdr:col>24</xdr:col>
      <xdr:colOff>25400</xdr:colOff>
      <xdr:row>39</xdr:row>
      <xdr:rowOff>100330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a:off x="3987800" y="647446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130810</xdr:rowOff>
    </xdr:from>
    <xdr:to>
      <xdr:col>19</xdr:col>
      <xdr:colOff>187325</xdr:colOff>
      <xdr:row>38</xdr:row>
      <xdr:rowOff>104140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flipV="1">
          <a:off x="3098800" y="64744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47007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38</xdr:row>
      <xdr:rowOff>104140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a:off x="2209800" y="64897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38</xdr:row>
      <xdr:rowOff>50800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flipV="1">
          <a:off x="1320800" y="648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49530</xdr:rowOff>
    </xdr:from>
    <xdr:to>
      <xdr:col>24</xdr:col>
      <xdr:colOff>76200</xdr:colOff>
      <xdr:row>39</xdr:row>
      <xdr:rowOff>151130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21607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80010</xdr:rowOff>
    </xdr:from>
    <xdr:to>
      <xdr:col>20</xdr:col>
      <xdr:colOff>38100</xdr:colOff>
      <xdr:row>38</xdr:row>
      <xdr:rowOff>10160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166387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rgbClr val="000000"/>
              </a:solidFill>
              <a:latin typeface="ＭＳ Ｐゴシック" panose="020B0600070205080204" pitchFamily="50" charset="-128"/>
              <a:ea typeface="ＭＳ Ｐゴシック" panose="020B0600070205080204" pitchFamily="50" charset="-128"/>
            </a:rPr>
            <a:t>　</a:t>
          </a:r>
          <a:r>
            <a:rPr kumimoji="1" lang="ja-JP" altLang="en-US" sz="1300">
              <a:solidFill>
                <a:srgbClr val="000000"/>
              </a:solidFill>
              <a:latin typeface="ＭＳ Ｐゴシック" panose="020B0600070205080204" pitchFamily="50" charset="-128"/>
              <a:ea typeface="ＭＳ Ｐゴシック" panose="020B0600070205080204" pitchFamily="50" charset="-128"/>
            </a:rPr>
            <a:t>物件費に係る経常収支比率は、類似団体内平均値及び全国平均、大阪府平均のいずれと比べても高い水準にある。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業務の委託化による人件費から物件費への移行は継続していくため、行政のスリム化により委託料以外の物件費の縮減に努めるとともに、委託料についても民間活力による効率化や競争に伴うコスト削減を図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a:extLst>
            <a:ext uri="{FF2B5EF4-FFF2-40B4-BE49-F238E27FC236}">
              <a16:creationId xmlns="" xmlns:a16="http://schemas.microsoft.com/office/drawing/2014/main" id="{00000000-0008-0000-0400-00007F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159657</xdr:rowOff>
    </xdr:from>
    <xdr:to>
      <xdr:col>82</xdr:col>
      <xdr:colOff>107950</xdr:colOff>
      <xdr:row>19</xdr:row>
      <xdr:rowOff>97064</xdr:rowOff>
    </xdr:to>
    <xdr:cxnSp macro="">
      <xdr:nvCxnSpPr>
        <xdr:cNvPr id="129" name="直線コネクタ 128">
          <a:extLst>
            <a:ext uri="{FF2B5EF4-FFF2-40B4-BE49-F238E27FC236}">
              <a16:creationId xmlns="" xmlns:a16="http://schemas.microsoft.com/office/drawing/2014/main" id="{00000000-0008-0000-0400-000081000000}"/>
            </a:ext>
          </a:extLst>
        </xdr:cNvPr>
        <xdr:cNvCxnSpPr/>
      </xdr:nvCxnSpPr>
      <xdr:spPr>
        <a:xfrm flipV="1">
          <a:off x="15671800" y="3245757"/>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30" name="物件費平均値テキスト">
          <a:extLst>
            <a:ext uri="{FF2B5EF4-FFF2-40B4-BE49-F238E27FC236}">
              <a16:creationId xmlns="" xmlns:a16="http://schemas.microsoft.com/office/drawing/2014/main" id="{00000000-0008-0000-0400-000082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42636</xdr:rowOff>
    </xdr:from>
    <xdr:to>
      <xdr:col>78</xdr:col>
      <xdr:colOff>69850</xdr:colOff>
      <xdr:row>19</xdr:row>
      <xdr:rowOff>97064</xdr:rowOff>
    </xdr:to>
    <xdr:cxnSp macro="">
      <xdr:nvCxnSpPr>
        <xdr:cNvPr id="132" name="直線コネクタ 131">
          <a:extLst>
            <a:ext uri="{FF2B5EF4-FFF2-40B4-BE49-F238E27FC236}">
              <a16:creationId xmlns="" xmlns:a16="http://schemas.microsoft.com/office/drawing/2014/main" id="{00000000-0008-0000-0400-000084000000}"/>
            </a:ext>
          </a:extLst>
        </xdr:cNvPr>
        <xdr:cNvCxnSpPr/>
      </xdr:nvCxnSpPr>
      <xdr:spPr>
        <a:xfrm>
          <a:off x="14782800" y="3300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57348</xdr:rowOff>
    </xdr:from>
    <xdr:ext cx="7366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5290800" y="2800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159657</xdr:rowOff>
    </xdr:from>
    <xdr:to>
      <xdr:col>73</xdr:col>
      <xdr:colOff>180975</xdr:colOff>
      <xdr:row>19</xdr:row>
      <xdr:rowOff>42636</xdr:rowOff>
    </xdr:to>
    <xdr:cxnSp macro="">
      <xdr:nvCxnSpPr>
        <xdr:cNvPr id="135" name="直線コネクタ 134">
          <a:extLst>
            <a:ext uri="{FF2B5EF4-FFF2-40B4-BE49-F238E27FC236}">
              <a16:creationId xmlns="" xmlns:a16="http://schemas.microsoft.com/office/drawing/2014/main" id="{00000000-0008-0000-0400-000087000000}"/>
            </a:ext>
          </a:extLst>
        </xdr:cNvPr>
        <xdr:cNvCxnSpPr/>
      </xdr:nvCxnSpPr>
      <xdr:spPr>
        <a:xfrm>
          <a:off x="13893800" y="3245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a:extLst>
            <a:ext uri="{FF2B5EF4-FFF2-40B4-BE49-F238E27FC236}">
              <a16:creationId xmlns="" xmlns:a16="http://schemas.microsoft.com/office/drawing/2014/main" id="{00000000-0008-0000-0400-000088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159657</xdr:rowOff>
    </xdr:from>
    <xdr:to>
      <xdr:col>69</xdr:col>
      <xdr:colOff>92075</xdr:colOff>
      <xdr:row>19</xdr:row>
      <xdr:rowOff>42636</xdr:rowOff>
    </xdr:to>
    <xdr:cxnSp macro="">
      <xdr:nvCxnSpPr>
        <xdr:cNvPr id="138" name="直線コネクタ 137">
          <a:extLst>
            <a:ext uri="{FF2B5EF4-FFF2-40B4-BE49-F238E27FC236}">
              <a16:creationId xmlns="" xmlns:a16="http://schemas.microsoft.com/office/drawing/2014/main" id="{00000000-0008-0000-0400-00008A000000}"/>
            </a:ext>
          </a:extLst>
        </xdr:cNvPr>
        <xdr:cNvCxnSpPr/>
      </xdr:nvCxnSpPr>
      <xdr:spPr>
        <a:xfrm flipV="1">
          <a:off x="13004800" y="3245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a:extLst>
            <a:ext uri="{FF2B5EF4-FFF2-40B4-BE49-F238E27FC236}">
              <a16:creationId xmlns="" xmlns:a16="http://schemas.microsoft.com/office/drawing/2014/main" id="{00000000-0008-0000-0400-00008D000000}"/>
            </a:ext>
          </a:extLst>
        </xdr:cNvPr>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152598</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2623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108857</xdr:rowOff>
    </xdr:from>
    <xdr:to>
      <xdr:col>82</xdr:col>
      <xdr:colOff>158750</xdr:colOff>
      <xdr:row>19</xdr:row>
      <xdr:rowOff>39007</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64592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80934</xdr:rowOff>
    </xdr:from>
    <xdr:ext cx="762000" cy="259045"/>
    <xdr:sp macro="" textlink="">
      <xdr:nvSpPr>
        <xdr:cNvPr id="149" name="物件費該当値テキスト">
          <a:extLst>
            <a:ext uri="{FF2B5EF4-FFF2-40B4-BE49-F238E27FC236}">
              <a16:creationId xmlns="" xmlns:a16="http://schemas.microsoft.com/office/drawing/2014/main" id="{00000000-0008-0000-0400-000095000000}"/>
            </a:ext>
          </a:extLst>
        </xdr:cNvPr>
        <xdr:cNvSpPr txBox="1"/>
      </xdr:nvSpPr>
      <xdr:spPr>
        <a:xfrm>
          <a:off x="165989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46264</xdr:rowOff>
    </xdr:from>
    <xdr:to>
      <xdr:col>78</xdr:col>
      <xdr:colOff>120650</xdr:colOff>
      <xdr:row>19</xdr:row>
      <xdr:rowOff>147864</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5621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132641</xdr:rowOff>
    </xdr:from>
    <xdr:ext cx="7366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5290800" y="3390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163286</xdr:rowOff>
    </xdr:from>
    <xdr:to>
      <xdr:col>74</xdr:col>
      <xdr:colOff>31750</xdr:colOff>
      <xdr:row>19</xdr:row>
      <xdr:rowOff>93436</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4732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78213</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4401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108857</xdr:rowOff>
    </xdr:from>
    <xdr:to>
      <xdr:col>69</xdr:col>
      <xdr:colOff>142875</xdr:colOff>
      <xdr:row>19</xdr:row>
      <xdr:rowOff>39007</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3843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23784</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3512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163286</xdr:rowOff>
    </xdr:from>
    <xdr:to>
      <xdr:col>65</xdr:col>
      <xdr:colOff>53975</xdr:colOff>
      <xdr:row>19</xdr:row>
      <xdr:rowOff>93436</xdr:rowOff>
    </xdr:to>
    <xdr:sp macro="" textlink="">
      <xdr:nvSpPr>
        <xdr:cNvPr id="156" name="楕円 155">
          <a:extLst>
            <a:ext uri="{FF2B5EF4-FFF2-40B4-BE49-F238E27FC236}">
              <a16:creationId xmlns="" xmlns:a16="http://schemas.microsoft.com/office/drawing/2014/main" id="{00000000-0008-0000-0400-00009C000000}"/>
            </a:ext>
          </a:extLst>
        </xdr:cNvPr>
        <xdr:cNvSpPr/>
      </xdr:nvSpPr>
      <xdr:spPr>
        <a:xfrm>
          <a:off x="12954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78213</xdr:rowOff>
    </xdr:from>
    <xdr:ext cx="762000" cy="259045"/>
    <xdr:sp macro="" textlink="">
      <xdr:nvSpPr>
        <xdr:cNvPr id="157" name="テキスト ボックス 156">
          <a:extLst>
            <a:ext uri="{FF2B5EF4-FFF2-40B4-BE49-F238E27FC236}">
              <a16:creationId xmlns="" xmlns:a16="http://schemas.microsoft.com/office/drawing/2014/main" id="{00000000-0008-0000-0400-00009D000000}"/>
            </a:ext>
          </a:extLst>
        </xdr:cNvPr>
        <xdr:cNvSpPr txBox="1"/>
      </xdr:nvSpPr>
      <xdr:spPr>
        <a:xfrm>
          <a:off x="12623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令和２年度は前年度より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1.4</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ポイント減少し、引き続き類似団体内平均値を下回る水準となっている。その要因としては、生活保護率が類似団体内平均値と比べて低いことが挙げられる。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決算額については、児童福祉関連経費や障がい福祉関連経費などが増加し続けており、今後も扶助費は上昇が続くと見込まれる。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a:extLst>
            <a:ext uri="{FF2B5EF4-FFF2-40B4-BE49-F238E27FC236}">
              <a16:creationId xmlns="" xmlns:a16="http://schemas.microsoft.com/office/drawing/2014/main" id="{00000000-0008-0000-0400-0000BC000000}"/>
            </a:ext>
          </a:extLst>
        </xdr:cNvPr>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a:extLst>
            <a:ext uri="{FF2B5EF4-FFF2-40B4-BE49-F238E27FC236}">
              <a16:creationId xmlns="" xmlns:a16="http://schemas.microsoft.com/office/drawing/2014/main" id="{00000000-0008-0000-0400-0000BE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55</xdr:row>
      <xdr:rowOff>9978</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flipV="1">
          <a:off x="3987800" y="9287328"/>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3" name="扶助費平均値テキスト">
          <a:extLst>
            <a:ext uri="{FF2B5EF4-FFF2-40B4-BE49-F238E27FC236}">
              <a16:creationId xmlns="" xmlns:a16="http://schemas.microsoft.com/office/drawing/2014/main" id="{00000000-0008-0000-0400-0000C1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83457</xdr:rowOff>
    </xdr:from>
    <xdr:to>
      <xdr:col>19</xdr:col>
      <xdr:colOff>187325</xdr:colOff>
      <xdr:row>55</xdr:row>
      <xdr:rowOff>9978</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a:off x="3098800" y="9341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59162</xdr:rowOff>
    </xdr:from>
    <xdr:ext cx="7366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156935</xdr:rowOff>
    </xdr:from>
    <xdr:to>
      <xdr:col>15</xdr:col>
      <xdr:colOff>98425</xdr:colOff>
      <xdr:row>54</xdr:row>
      <xdr:rowOff>83457</xdr:rowOff>
    </xdr:to>
    <xdr:cxnSp macro="">
      <xdr:nvCxnSpPr>
        <xdr:cNvPr id="198" name="直線コネクタ 197">
          <a:extLst>
            <a:ext uri="{FF2B5EF4-FFF2-40B4-BE49-F238E27FC236}">
              <a16:creationId xmlns="" xmlns:a16="http://schemas.microsoft.com/office/drawing/2014/main" id="{00000000-0008-0000-0400-0000C6000000}"/>
            </a:ext>
          </a:extLst>
        </xdr:cNvPr>
        <xdr:cNvCxnSpPr/>
      </xdr:nvCxnSpPr>
      <xdr:spPr>
        <a:xfrm>
          <a:off x="2209800" y="9243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a:extLst>
            <a:ext uri="{FF2B5EF4-FFF2-40B4-BE49-F238E27FC236}">
              <a16:creationId xmlns="" xmlns:a16="http://schemas.microsoft.com/office/drawing/2014/main" id="{00000000-0008-0000-0400-0000C7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53</xdr:row>
      <xdr:rowOff>156935</xdr:rowOff>
    </xdr:to>
    <xdr:cxnSp macro="">
      <xdr:nvCxnSpPr>
        <xdr:cNvPr id="201" name="直線コネクタ 200">
          <a:extLst>
            <a:ext uri="{FF2B5EF4-FFF2-40B4-BE49-F238E27FC236}">
              <a16:creationId xmlns="" xmlns:a16="http://schemas.microsoft.com/office/drawing/2014/main" id="{00000000-0008-0000-0400-0000C9000000}"/>
            </a:ext>
          </a:extLst>
        </xdr:cNvPr>
        <xdr:cNvCxnSpPr/>
      </xdr:nvCxnSpPr>
      <xdr:spPr>
        <a:xfrm>
          <a:off x="1320800" y="9189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a:extLst>
            <a:ext uri="{FF2B5EF4-FFF2-40B4-BE49-F238E27FC236}">
              <a16:creationId xmlns="" xmlns:a16="http://schemas.microsoft.com/office/drawing/2014/main"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a:extLst>
            <a:ext uri="{FF2B5EF4-FFF2-40B4-BE49-F238E27FC236}">
              <a16:creationId xmlns="" xmlns:a16="http://schemas.microsoft.com/office/drawing/2014/main" id="{00000000-0008-0000-0400-0000CC000000}"/>
            </a:ext>
          </a:extLst>
        </xdr:cNvPr>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99984</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149678</xdr:rowOff>
    </xdr:from>
    <xdr:to>
      <xdr:col>24</xdr:col>
      <xdr:colOff>76200</xdr:colOff>
      <xdr:row>54</xdr:row>
      <xdr:rowOff>79828</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166205</xdr:rowOff>
    </xdr:from>
    <xdr:ext cx="762000" cy="259045"/>
    <xdr:sp macro="" textlink="">
      <xdr:nvSpPr>
        <xdr:cNvPr id="212" name="扶助費該当値テキスト">
          <a:extLst>
            <a:ext uri="{FF2B5EF4-FFF2-40B4-BE49-F238E27FC236}">
              <a16:creationId xmlns="" xmlns:a16="http://schemas.microsoft.com/office/drawing/2014/main" id="{00000000-0008-0000-0400-0000D4000000}"/>
            </a:ext>
          </a:extLst>
        </xdr:cNvPr>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130628</xdr:rowOff>
    </xdr:from>
    <xdr:to>
      <xdr:col>20</xdr:col>
      <xdr:colOff>38100</xdr:colOff>
      <xdr:row>55</xdr:row>
      <xdr:rowOff>60778</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70955</xdr:rowOff>
    </xdr:from>
    <xdr:ext cx="7366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32657</xdr:rowOff>
    </xdr:from>
    <xdr:to>
      <xdr:col>15</xdr:col>
      <xdr:colOff>149225</xdr:colOff>
      <xdr:row>54</xdr:row>
      <xdr:rowOff>134257</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3048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144434</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2717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106135</xdr:rowOff>
    </xdr:from>
    <xdr:to>
      <xdr:col>11</xdr:col>
      <xdr:colOff>60325</xdr:colOff>
      <xdr:row>54</xdr:row>
      <xdr:rowOff>36285</xdr:rowOff>
    </xdr:to>
    <xdr:sp macro="" textlink="">
      <xdr:nvSpPr>
        <xdr:cNvPr id="217" name="楕円 216">
          <a:extLst>
            <a:ext uri="{FF2B5EF4-FFF2-40B4-BE49-F238E27FC236}">
              <a16:creationId xmlns="" xmlns:a16="http://schemas.microsoft.com/office/drawing/2014/main" id="{00000000-0008-0000-0400-0000D9000000}"/>
            </a:ext>
          </a:extLst>
        </xdr:cNvPr>
        <xdr:cNvSpPr/>
      </xdr:nvSpPr>
      <xdr:spPr>
        <a:xfrm>
          <a:off x="2159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46462</xdr:rowOff>
    </xdr:from>
    <xdr:ext cx="762000" cy="259045"/>
    <xdr:sp macro="" textlink="">
      <xdr:nvSpPr>
        <xdr:cNvPr id="218" name="テキスト ボックス 217">
          <a:extLst>
            <a:ext uri="{FF2B5EF4-FFF2-40B4-BE49-F238E27FC236}">
              <a16:creationId xmlns="" xmlns:a16="http://schemas.microsoft.com/office/drawing/2014/main" id="{00000000-0008-0000-0400-0000DA000000}"/>
            </a:ext>
          </a:extLst>
        </xdr:cNvPr>
        <xdr:cNvSpPr txBox="1"/>
      </xdr:nvSpPr>
      <xdr:spPr>
        <a:xfrm>
          <a:off x="1828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219" name="楕円 218">
          <a:extLst>
            <a:ext uri="{FF2B5EF4-FFF2-40B4-BE49-F238E27FC236}">
              <a16:creationId xmlns="" xmlns:a16="http://schemas.microsoft.com/office/drawing/2014/main" id="{00000000-0008-0000-0400-0000DB000000}"/>
            </a:ext>
          </a:extLst>
        </xdr:cNvPr>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163484</xdr:rowOff>
    </xdr:from>
    <xdr:ext cx="762000" cy="259045"/>
    <xdr:sp macro="" textlink="">
      <xdr:nvSpPr>
        <xdr:cNvPr id="220" name="テキスト ボックス 219">
          <a:extLst>
            <a:ext uri="{FF2B5EF4-FFF2-40B4-BE49-F238E27FC236}">
              <a16:creationId xmlns="" xmlns:a16="http://schemas.microsoft.com/office/drawing/2014/main" id="{00000000-0008-0000-0400-0000DC000000}"/>
            </a:ext>
          </a:extLst>
        </xdr:cNvPr>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令和２年度は前年度より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0.1</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ポイント増加し、類似団体内平均値を上回る水準となった。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今後も高齢化の影響などにより、医療・介護関係の特別会計への繰出金の増加傾向が続くと見込まれるため、特別会計の健全化を図り、繰出金の適正化に努める。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a:extLst>
            <a:ext uri="{FF2B5EF4-FFF2-40B4-BE49-F238E27FC236}">
              <a16:creationId xmlns="" xmlns:a16="http://schemas.microsoft.com/office/drawing/2014/main" id="{00000000-0008-0000-0400-0000FB000000}"/>
            </a:ext>
          </a:extLst>
        </xdr:cNvPr>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a:extLst>
            <a:ext uri="{FF2B5EF4-FFF2-40B4-BE49-F238E27FC236}">
              <a16:creationId xmlns="" xmlns:a16="http://schemas.microsoft.com/office/drawing/2014/main" id="{00000000-0008-0000-0400-0000FD000000}"/>
            </a:ext>
          </a:extLst>
        </xdr:cNvPr>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156935</xdr:rowOff>
    </xdr:from>
    <xdr:to>
      <xdr:col>82</xdr:col>
      <xdr:colOff>107950</xdr:colOff>
      <xdr:row>57</xdr:row>
      <xdr:rowOff>167822</xdr:rowOff>
    </xdr:to>
    <xdr:cxnSp macro="">
      <xdr:nvCxnSpPr>
        <xdr:cNvPr id="255" name="直線コネクタ 254">
          <a:extLst>
            <a:ext uri="{FF2B5EF4-FFF2-40B4-BE49-F238E27FC236}">
              <a16:creationId xmlns="" xmlns:a16="http://schemas.microsoft.com/office/drawing/2014/main" id="{00000000-0008-0000-0400-0000FF000000}"/>
            </a:ext>
          </a:extLst>
        </xdr:cNvPr>
        <xdr:cNvCxnSpPr/>
      </xdr:nvCxnSpPr>
      <xdr:spPr>
        <a:xfrm>
          <a:off x="15671800" y="99295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6" name="その他平均値テキスト">
          <a:extLst>
            <a:ext uri="{FF2B5EF4-FFF2-40B4-BE49-F238E27FC236}">
              <a16:creationId xmlns="" xmlns:a16="http://schemas.microsoft.com/office/drawing/2014/main" id="{00000000-0008-0000-0400-00000001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91622</xdr:rowOff>
    </xdr:from>
    <xdr:to>
      <xdr:col>78</xdr:col>
      <xdr:colOff>69850</xdr:colOff>
      <xdr:row>57</xdr:row>
      <xdr:rowOff>156935</xdr:rowOff>
    </xdr:to>
    <xdr:cxnSp macro="">
      <xdr:nvCxnSpPr>
        <xdr:cNvPr id="258" name="直線コネクタ 257">
          <a:extLst>
            <a:ext uri="{FF2B5EF4-FFF2-40B4-BE49-F238E27FC236}">
              <a16:creationId xmlns="" xmlns:a16="http://schemas.microsoft.com/office/drawing/2014/main" id="{00000000-0008-0000-0400-000002010000}"/>
            </a:ext>
          </a:extLst>
        </xdr:cNvPr>
        <xdr:cNvCxnSpPr/>
      </xdr:nvCxnSpPr>
      <xdr:spPr>
        <a:xfrm>
          <a:off x="14782800" y="9864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80735</xdr:rowOff>
    </xdr:from>
    <xdr:to>
      <xdr:col>73</xdr:col>
      <xdr:colOff>180975</xdr:colOff>
      <xdr:row>57</xdr:row>
      <xdr:rowOff>91622</xdr:rowOff>
    </xdr:to>
    <xdr:cxnSp macro="">
      <xdr:nvCxnSpPr>
        <xdr:cNvPr id="261" name="直線コネクタ 260">
          <a:extLst>
            <a:ext uri="{FF2B5EF4-FFF2-40B4-BE49-F238E27FC236}">
              <a16:creationId xmlns="" xmlns:a16="http://schemas.microsoft.com/office/drawing/2014/main" id="{00000000-0008-0000-0400-000005010000}"/>
            </a:ext>
          </a:extLst>
        </xdr:cNvPr>
        <xdr:cNvCxnSpPr/>
      </xdr:nvCxnSpPr>
      <xdr:spPr>
        <a:xfrm>
          <a:off x="13893800" y="9853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a:extLst>
            <a:ext uri="{FF2B5EF4-FFF2-40B4-BE49-F238E27FC236}">
              <a16:creationId xmlns="" xmlns:a16="http://schemas.microsoft.com/office/drawing/2014/main" id="{00000000-0008-0000-0400-000006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58965</xdr:rowOff>
    </xdr:from>
    <xdr:to>
      <xdr:col>69</xdr:col>
      <xdr:colOff>92075</xdr:colOff>
      <xdr:row>57</xdr:row>
      <xdr:rowOff>80735</xdr:rowOff>
    </xdr:to>
    <xdr:cxnSp macro="">
      <xdr:nvCxnSpPr>
        <xdr:cNvPr id="264" name="直線コネクタ 263">
          <a:extLst>
            <a:ext uri="{FF2B5EF4-FFF2-40B4-BE49-F238E27FC236}">
              <a16:creationId xmlns="" xmlns:a16="http://schemas.microsoft.com/office/drawing/2014/main" id="{00000000-0008-0000-0400-000008010000}"/>
            </a:ext>
          </a:extLst>
        </xdr:cNvPr>
        <xdr:cNvCxnSpPr/>
      </xdr:nvCxnSpPr>
      <xdr:spPr>
        <a:xfrm>
          <a:off x="13004800" y="9831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a:extLst>
            <a:ext uri="{FF2B5EF4-FFF2-40B4-BE49-F238E27FC236}">
              <a16:creationId xmlns="" xmlns:a16="http://schemas.microsoft.com/office/drawing/2014/main" id="{00000000-0008-0000-0400-000009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a:extLst>
            <a:ext uri="{FF2B5EF4-FFF2-40B4-BE49-F238E27FC236}">
              <a16:creationId xmlns="" xmlns:a16="http://schemas.microsoft.com/office/drawing/2014/main" id="{00000000-0008-0000-0400-00000B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89099</xdr:rowOff>
    </xdr:from>
    <xdr:ext cx="762000" cy="259045"/>
    <xdr:sp macro="" textlink="">
      <xdr:nvSpPr>
        <xdr:cNvPr id="275" name="その他該当値テキスト">
          <a:extLst>
            <a:ext uri="{FF2B5EF4-FFF2-40B4-BE49-F238E27FC236}">
              <a16:creationId xmlns="" xmlns:a16="http://schemas.microsoft.com/office/drawing/2014/main" id="{00000000-0008-0000-0400-000013010000}"/>
            </a:ext>
          </a:extLst>
        </xdr:cNvPr>
        <xdr:cNvSpPr txBox="1"/>
      </xdr:nvSpPr>
      <xdr:spPr>
        <a:xfrm>
          <a:off x="16598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106135</xdr:rowOff>
    </xdr:from>
    <xdr:to>
      <xdr:col>78</xdr:col>
      <xdr:colOff>120650</xdr:colOff>
      <xdr:row>58</xdr:row>
      <xdr:rowOff>36285</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5621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40822</xdr:rowOff>
    </xdr:from>
    <xdr:to>
      <xdr:col>74</xdr:col>
      <xdr:colOff>31750</xdr:colOff>
      <xdr:row>57</xdr:row>
      <xdr:rowOff>142422</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4732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152599</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4401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29935</xdr:rowOff>
    </xdr:from>
    <xdr:to>
      <xdr:col>69</xdr:col>
      <xdr:colOff>142875</xdr:colOff>
      <xdr:row>57</xdr:row>
      <xdr:rowOff>131535</xdr:rowOff>
    </xdr:to>
    <xdr:sp macro="" textlink="">
      <xdr:nvSpPr>
        <xdr:cNvPr id="280" name="楕円 279">
          <a:extLst>
            <a:ext uri="{FF2B5EF4-FFF2-40B4-BE49-F238E27FC236}">
              <a16:creationId xmlns="" xmlns:a16="http://schemas.microsoft.com/office/drawing/2014/main" id="{00000000-0008-0000-0400-000018010000}"/>
            </a:ext>
          </a:extLst>
        </xdr:cNvPr>
        <xdr:cNvSpPr/>
      </xdr:nvSpPr>
      <xdr:spPr>
        <a:xfrm>
          <a:off x="13843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141712</xdr:rowOff>
    </xdr:from>
    <xdr:ext cx="762000" cy="259045"/>
    <xdr:sp macro="" textlink="">
      <xdr:nvSpPr>
        <xdr:cNvPr id="281" name="テキスト ボックス 280">
          <a:extLst>
            <a:ext uri="{FF2B5EF4-FFF2-40B4-BE49-F238E27FC236}">
              <a16:creationId xmlns="" xmlns:a16="http://schemas.microsoft.com/office/drawing/2014/main" id="{00000000-0008-0000-0400-000019010000}"/>
            </a:ext>
          </a:extLst>
        </xdr:cNvPr>
        <xdr:cNvSpPr txBox="1"/>
      </xdr:nvSpPr>
      <xdr:spPr>
        <a:xfrm>
          <a:off x="13512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82" name="楕円 281">
          <a:extLst>
            <a:ext uri="{FF2B5EF4-FFF2-40B4-BE49-F238E27FC236}">
              <a16:creationId xmlns="" xmlns:a16="http://schemas.microsoft.com/office/drawing/2014/main" id="{00000000-0008-0000-0400-00001A010000}"/>
            </a:ext>
          </a:extLst>
        </xdr:cNvPr>
        <xdr:cNvSpPr/>
      </xdr:nvSpPr>
      <xdr:spPr>
        <a:xfrm>
          <a:off x="12954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83" name="テキスト ボックス 282">
          <a:extLst>
            <a:ext uri="{FF2B5EF4-FFF2-40B4-BE49-F238E27FC236}">
              <a16:creationId xmlns="" xmlns:a16="http://schemas.microsoft.com/office/drawing/2014/main" id="{00000000-0008-0000-0400-00001B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令和２年度は、公営企業への繰出金の減少等により、前年度より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0.4</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ポイント減少し、引き続き類似団体内平均値を下回る水準を維持している。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今後も引き続き公営企業の健全化、また補助費全体の適正な管理に努める。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10" name="補助費等最小値テキスト">
          <a:extLst>
            <a:ext uri="{FF2B5EF4-FFF2-40B4-BE49-F238E27FC236}">
              <a16:creationId xmlns="" xmlns:a16="http://schemas.microsoft.com/office/drawing/2014/main" id="{00000000-0008-0000-0400-000036010000}"/>
            </a:ext>
          </a:extLst>
        </xdr:cNvPr>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2" name="補助費等最大値テキスト">
          <a:extLst>
            <a:ext uri="{FF2B5EF4-FFF2-40B4-BE49-F238E27FC236}">
              <a16:creationId xmlns="" xmlns:a16="http://schemas.microsoft.com/office/drawing/2014/main" id="{00000000-0008-0000-0400-000038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a:extLst>
            <a:ext uri="{FF2B5EF4-FFF2-40B4-BE49-F238E27FC236}">
              <a16:creationId xmlns="" xmlns:a16="http://schemas.microsoft.com/office/drawing/2014/main" id="{00000000-0008-0000-0400-000039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35560</xdr:rowOff>
    </xdr:from>
    <xdr:to>
      <xdr:col>82</xdr:col>
      <xdr:colOff>107950</xdr:colOff>
      <xdr:row>34</xdr:row>
      <xdr:rowOff>72136</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flipV="1">
          <a:off x="15671800" y="58648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169435</xdr:rowOff>
    </xdr:from>
    <xdr:ext cx="762000" cy="259045"/>
    <xdr:sp macro="" textlink="">
      <xdr:nvSpPr>
        <xdr:cNvPr id="315" name="補助費等平均値テキスト">
          <a:extLst>
            <a:ext uri="{FF2B5EF4-FFF2-40B4-BE49-F238E27FC236}">
              <a16:creationId xmlns="" xmlns:a16="http://schemas.microsoft.com/office/drawing/2014/main" id="{00000000-0008-0000-0400-00003B010000}"/>
            </a:ext>
          </a:extLst>
        </xdr:cNvPr>
        <xdr:cNvSpPr txBox="1"/>
      </xdr:nvSpPr>
      <xdr:spPr>
        <a:xfrm>
          <a:off x="16598900" y="6170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6" name="フローチャート: 判断 315">
          <a:extLst>
            <a:ext uri="{FF2B5EF4-FFF2-40B4-BE49-F238E27FC236}">
              <a16:creationId xmlns="" xmlns:a16="http://schemas.microsoft.com/office/drawing/2014/main" id="{00000000-0008-0000-0400-00003C010000}"/>
            </a:ext>
          </a:extLst>
        </xdr:cNvPr>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72136</xdr:rowOff>
    </xdr:from>
    <xdr:to>
      <xdr:col>78</xdr:col>
      <xdr:colOff>69850</xdr:colOff>
      <xdr:row>35</xdr:row>
      <xdr:rowOff>10414</xdr:rowOff>
    </xdr:to>
    <xdr:cxnSp macro="">
      <xdr:nvCxnSpPr>
        <xdr:cNvPr id="317" name="直線コネクタ 316">
          <a:extLst>
            <a:ext uri="{FF2B5EF4-FFF2-40B4-BE49-F238E27FC236}">
              <a16:creationId xmlns="" xmlns:a16="http://schemas.microsoft.com/office/drawing/2014/main" id="{00000000-0008-0000-0400-00003D010000}"/>
            </a:ext>
          </a:extLst>
        </xdr:cNvPr>
        <xdr:cNvCxnSpPr/>
      </xdr:nvCxnSpPr>
      <xdr:spPr>
        <a:xfrm flipV="1">
          <a:off x="14782800" y="59014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a:extLst>
            <a:ext uri="{FF2B5EF4-FFF2-40B4-BE49-F238E27FC236}">
              <a16:creationId xmlns="" xmlns:a16="http://schemas.microsoft.com/office/drawing/2014/main" id="{00000000-0008-0000-0400-00003E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35</xdr:row>
      <xdr:rowOff>10414</xdr:rowOff>
    </xdr:to>
    <xdr:cxnSp macro="">
      <xdr:nvCxnSpPr>
        <xdr:cNvPr id="320" name="直線コネクタ 319">
          <a:extLst>
            <a:ext uri="{FF2B5EF4-FFF2-40B4-BE49-F238E27FC236}">
              <a16:creationId xmlns="" xmlns:a16="http://schemas.microsoft.com/office/drawing/2014/main" id="{00000000-0008-0000-0400-000040010000}"/>
            </a:ext>
          </a:extLst>
        </xdr:cNvPr>
        <xdr:cNvCxnSpPr/>
      </xdr:nvCxnSpPr>
      <xdr:spPr>
        <a:xfrm>
          <a:off x="13893800" y="59654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1" name="フローチャート: 判断 320">
          <a:extLst>
            <a:ext uri="{FF2B5EF4-FFF2-40B4-BE49-F238E27FC236}">
              <a16:creationId xmlns="" xmlns:a16="http://schemas.microsoft.com/office/drawing/2014/main" id="{00000000-0008-0000-0400-000041010000}"/>
            </a:ext>
          </a:extLst>
        </xdr:cNvPr>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29989</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4401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163576</xdr:rowOff>
    </xdr:to>
    <xdr:cxnSp macro="">
      <xdr:nvCxnSpPr>
        <xdr:cNvPr id="323" name="直線コネクタ 322">
          <a:extLst>
            <a:ext uri="{FF2B5EF4-FFF2-40B4-BE49-F238E27FC236}">
              <a16:creationId xmlns="" xmlns:a16="http://schemas.microsoft.com/office/drawing/2014/main" id="{00000000-0008-0000-0400-000043010000}"/>
            </a:ext>
          </a:extLst>
        </xdr:cNvPr>
        <xdr:cNvCxnSpPr/>
      </xdr:nvCxnSpPr>
      <xdr:spPr>
        <a:xfrm flipV="1">
          <a:off x="13004800" y="5965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105918</xdr:rowOff>
    </xdr:from>
    <xdr:to>
      <xdr:col>69</xdr:col>
      <xdr:colOff>142875</xdr:colOff>
      <xdr:row>36</xdr:row>
      <xdr:rowOff>36068</xdr:rowOff>
    </xdr:to>
    <xdr:sp macro="" textlink="">
      <xdr:nvSpPr>
        <xdr:cNvPr id="324" name="フローチャート: 判断 323">
          <a:extLst>
            <a:ext uri="{FF2B5EF4-FFF2-40B4-BE49-F238E27FC236}">
              <a16:creationId xmlns="" xmlns:a16="http://schemas.microsoft.com/office/drawing/2014/main" id="{00000000-0008-0000-0400-000044010000}"/>
            </a:ext>
          </a:extLst>
        </xdr:cNvPr>
        <xdr:cNvSpPr/>
      </xdr:nvSpPr>
      <xdr:spPr>
        <a:xfrm>
          <a:off x="13843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20845</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3512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6" name="フローチャート: 判断 325">
          <a:extLst>
            <a:ext uri="{FF2B5EF4-FFF2-40B4-BE49-F238E27FC236}">
              <a16:creationId xmlns="" xmlns:a16="http://schemas.microsoft.com/office/drawing/2014/main" id="{00000000-0008-0000-0400-000046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20845</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2623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156210</xdr:rowOff>
    </xdr:from>
    <xdr:to>
      <xdr:col>82</xdr:col>
      <xdr:colOff>158750</xdr:colOff>
      <xdr:row>34</xdr:row>
      <xdr:rowOff>86360</xdr:rowOff>
    </xdr:to>
    <xdr:sp macro="" textlink="">
      <xdr:nvSpPr>
        <xdr:cNvPr id="333" name="楕円 332">
          <a:extLst>
            <a:ext uri="{FF2B5EF4-FFF2-40B4-BE49-F238E27FC236}">
              <a16:creationId xmlns="" xmlns:a16="http://schemas.microsoft.com/office/drawing/2014/main" id="{00000000-0008-0000-0400-00004D010000}"/>
            </a:ext>
          </a:extLst>
        </xdr:cNvPr>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1287</xdr:rowOff>
    </xdr:from>
    <xdr:ext cx="762000" cy="259045"/>
    <xdr:sp macro="" textlink="">
      <xdr:nvSpPr>
        <xdr:cNvPr id="334" name="補助費等該当値テキスト">
          <a:extLst>
            <a:ext uri="{FF2B5EF4-FFF2-40B4-BE49-F238E27FC236}">
              <a16:creationId xmlns="" xmlns:a16="http://schemas.microsoft.com/office/drawing/2014/main" id="{00000000-0008-0000-0400-00004E010000}"/>
            </a:ext>
          </a:extLst>
        </xdr:cNvPr>
        <xdr:cNvSpPr txBox="1"/>
      </xdr:nvSpPr>
      <xdr:spPr>
        <a:xfrm>
          <a:off x="165989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21336</xdr:rowOff>
    </xdr:from>
    <xdr:to>
      <xdr:col>78</xdr:col>
      <xdr:colOff>120650</xdr:colOff>
      <xdr:row>34</xdr:row>
      <xdr:rowOff>122936</xdr:rowOff>
    </xdr:to>
    <xdr:sp macro="" textlink="">
      <xdr:nvSpPr>
        <xdr:cNvPr id="335" name="楕円 334">
          <a:extLst>
            <a:ext uri="{FF2B5EF4-FFF2-40B4-BE49-F238E27FC236}">
              <a16:creationId xmlns="" xmlns:a16="http://schemas.microsoft.com/office/drawing/2014/main" id="{00000000-0008-0000-0400-00004F010000}"/>
            </a:ext>
          </a:extLst>
        </xdr:cNvPr>
        <xdr:cNvSpPr/>
      </xdr:nvSpPr>
      <xdr:spPr>
        <a:xfrm>
          <a:off x="15621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133113</xdr:rowOff>
    </xdr:from>
    <xdr:ext cx="736600" cy="259045"/>
    <xdr:sp macro="" textlink="">
      <xdr:nvSpPr>
        <xdr:cNvPr id="336" name="テキスト ボックス 335">
          <a:extLst>
            <a:ext uri="{FF2B5EF4-FFF2-40B4-BE49-F238E27FC236}">
              <a16:creationId xmlns="" xmlns:a16="http://schemas.microsoft.com/office/drawing/2014/main" id="{00000000-0008-0000-0400-000050010000}"/>
            </a:ext>
          </a:extLst>
        </xdr:cNvPr>
        <xdr:cNvSpPr txBox="1"/>
      </xdr:nvSpPr>
      <xdr:spPr>
        <a:xfrm>
          <a:off x="15290800" y="561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131064</xdr:rowOff>
    </xdr:from>
    <xdr:to>
      <xdr:col>74</xdr:col>
      <xdr:colOff>31750</xdr:colOff>
      <xdr:row>35</xdr:row>
      <xdr:rowOff>61214</xdr:rowOff>
    </xdr:to>
    <xdr:sp macro="" textlink="">
      <xdr:nvSpPr>
        <xdr:cNvPr id="337" name="楕円 336">
          <a:extLst>
            <a:ext uri="{FF2B5EF4-FFF2-40B4-BE49-F238E27FC236}">
              <a16:creationId xmlns="" xmlns:a16="http://schemas.microsoft.com/office/drawing/2014/main" id="{00000000-0008-0000-0400-000051010000}"/>
            </a:ext>
          </a:extLst>
        </xdr:cNvPr>
        <xdr:cNvSpPr/>
      </xdr:nvSpPr>
      <xdr:spPr>
        <a:xfrm>
          <a:off x="14732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71391</xdr:rowOff>
    </xdr:from>
    <xdr:ext cx="762000" cy="259045"/>
    <xdr:sp macro="" textlink="">
      <xdr:nvSpPr>
        <xdr:cNvPr id="338" name="テキスト ボックス 337">
          <a:extLst>
            <a:ext uri="{FF2B5EF4-FFF2-40B4-BE49-F238E27FC236}">
              <a16:creationId xmlns="" xmlns:a16="http://schemas.microsoft.com/office/drawing/2014/main" id="{00000000-0008-0000-0400-000052010000}"/>
            </a:ext>
          </a:extLst>
        </xdr:cNvPr>
        <xdr:cNvSpPr txBox="1"/>
      </xdr:nvSpPr>
      <xdr:spPr>
        <a:xfrm>
          <a:off x="14401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85344</xdr:rowOff>
    </xdr:from>
    <xdr:to>
      <xdr:col>69</xdr:col>
      <xdr:colOff>142875</xdr:colOff>
      <xdr:row>35</xdr:row>
      <xdr:rowOff>15494</xdr:rowOff>
    </xdr:to>
    <xdr:sp macro="" textlink="">
      <xdr:nvSpPr>
        <xdr:cNvPr id="339" name="楕円 338">
          <a:extLst>
            <a:ext uri="{FF2B5EF4-FFF2-40B4-BE49-F238E27FC236}">
              <a16:creationId xmlns="" xmlns:a16="http://schemas.microsoft.com/office/drawing/2014/main" id="{00000000-0008-0000-0400-000053010000}"/>
            </a:ext>
          </a:extLst>
        </xdr:cNvPr>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25671</xdr:rowOff>
    </xdr:from>
    <xdr:ext cx="762000" cy="259045"/>
    <xdr:sp macro="" textlink="">
      <xdr:nvSpPr>
        <xdr:cNvPr id="340" name="テキスト ボックス 339">
          <a:extLst>
            <a:ext uri="{FF2B5EF4-FFF2-40B4-BE49-F238E27FC236}">
              <a16:creationId xmlns="" xmlns:a16="http://schemas.microsoft.com/office/drawing/2014/main" id="{00000000-0008-0000-0400-000054010000}"/>
            </a:ext>
          </a:extLst>
        </xdr:cNvPr>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112776</xdr:rowOff>
    </xdr:from>
    <xdr:to>
      <xdr:col>65</xdr:col>
      <xdr:colOff>53975</xdr:colOff>
      <xdr:row>35</xdr:row>
      <xdr:rowOff>42926</xdr:rowOff>
    </xdr:to>
    <xdr:sp macro="" textlink="">
      <xdr:nvSpPr>
        <xdr:cNvPr id="341" name="楕円 340">
          <a:extLst>
            <a:ext uri="{FF2B5EF4-FFF2-40B4-BE49-F238E27FC236}">
              <a16:creationId xmlns="" xmlns:a16="http://schemas.microsoft.com/office/drawing/2014/main" id="{00000000-0008-0000-0400-000055010000}"/>
            </a:ext>
          </a:extLst>
        </xdr:cNvPr>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53103</xdr:rowOff>
    </xdr:from>
    <xdr:ext cx="762000" cy="259045"/>
    <xdr:sp macro="" textlink="">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令和２年度は前年度と変動がなく、引き続き類似団体内平均値を下回る水準を維持した。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建設事業債の発行にあたっては、多くの公共施設が更新時期を迎えるため、その発行を精査することで引き続き適正な公債管理に努める。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3" name="公債費最小値テキスト">
          <a:extLst>
            <a:ext uri="{FF2B5EF4-FFF2-40B4-BE49-F238E27FC236}">
              <a16:creationId xmlns="" xmlns:a16="http://schemas.microsoft.com/office/drawing/2014/main" id="{00000000-0008-0000-0400-000075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4" name="直線コネクタ 373">
          <a:extLst>
            <a:ext uri="{FF2B5EF4-FFF2-40B4-BE49-F238E27FC236}">
              <a16:creationId xmlns="" xmlns:a16="http://schemas.microsoft.com/office/drawing/2014/main" id="{00000000-0008-0000-0400-000076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5" name="公債費最大値テキスト">
          <a:extLst>
            <a:ext uri="{FF2B5EF4-FFF2-40B4-BE49-F238E27FC236}">
              <a16:creationId xmlns="" xmlns:a16="http://schemas.microsoft.com/office/drawing/2014/main" id="{00000000-0008-0000-0400-000077010000}"/>
            </a:ext>
          </a:extLst>
        </xdr:cNvPr>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6" name="直線コネクタ 375">
          <a:extLst>
            <a:ext uri="{FF2B5EF4-FFF2-40B4-BE49-F238E27FC236}">
              <a16:creationId xmlns="" xmlns:a16="http://schemas.microsoft.com/office/drawing/2014/main" id="{00000000-0008-0000-0400-000078010000}"/>
            </a:ext>
          </a:extLst>
        </xdr:cNvPr>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91621</xdr:rowOff>
    </xdr:from>
    <xdr:to>
      <xdr:col>24</xdr:col>
      <xdr:colOff>25400</xdr:colOff>
      <xdr:row>77</xdr:row>
      <xdr:rowOff>91621</xdr:rowOff>
    </xdr:to>
    <xdr:cxnSp macro="">
      <xdr:nvCxnSpPr>
        <xdr:cNvPr id="377" name="直線コネクタ 376">
          <a:extLst>
            <a:ext uri="{FF2B5EF4-FFF2-40B4-BE49-F238E27FC236}">
              <a16:creationId xmlns="" xmlns:a16="http://schemas.microsoft.com/office/drawing/2014/main" id="{00000000-0008-0000-0400-000079010000}"/>
            </a:ext>
          </a:extLst>
        </xdr:cNvPr>
        <xdr:cNvCxnSpPr/>
      </xdr:nvCxnSpPr>
      <xdr:spPr>
        <a:xfrm>
          <a:off x="3987800" y="132932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8" name="公債費平均値テキスト">
          <a:extLst>
            <a:ext uri="{FF2B5EF4-FFF2-40B4-BE49-F238E27FC236}">
              <a16:creationId xmlns="" xmlns:a16="http://schemas.microsoft.com/office/drawing/2014/main" id="{00000000-0008-0000-0400-00007A010000}"/>
            </a:ext>
          </a:extLst>
        </xdr:cNvPr>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9" name="フローチャート: 判断 378">
          <a:extLst>
            <a:ext uri="{FF2B5EF4-FFF2-40B4-BE49-F238E27FC236}">
              <a16:creationId xmlns="" xmlns:a16="http://schemas.microsoft.com/office/drawing/2014/main" id="{00000000-0008-0000-0400-00007B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91621</xdr:rowOff>
    </xdr:from>
    <xdr:to>
      <xdr:col>19</xdr:col>
      <xdr:colOff>187325</xdr:colOff>
      <xdr:row>77</xdr:row>
      <xdr:rowOff>113393</xdr:rowOff>
    </xdr:to>
    <xdr:cxnSp macro="">
      <xdr:nvCxnSpPr>
        <xdr:cNvPr id="380" name="直線コネクタ 379">
          <a:extLst>
            <a:ext uri="{FF2B5EF4-FFF2-40B4-BE49-F238E27FC236}">
              <a16:creationId xmlns="" xmlns:a16="http://schemas.microsoft.com/office/drawing/2014/main" id="{00000000-0008-0000-0400-00007C010000}"/>
            </a:ext>
          </a:extLst>
        </xdr:cNvPr>
        <xdr:cNvCxnSpPr/>
      </xdr:nvCxnSpPr>
      <xdr:spPr>
        <a:xfrm flipV="1">
          <a:off x="3098800" y="13293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1" name="フローチャート: 判断 380">
          <a:extLst>
            <a:ext uri="{FF2B5EF4-FFF2-40B4-BE49-F238E27FC236}">
              <a16:creationId xmlns="" xmlns:a16="http://schemas.microsoft.com/office/drawing/2014/main" id="{00000000-0008-0000-0400-00007D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113393</xdr:rowOff>
    </xdr:from>
    <xdr:to>
      <xdr:col>15</xdr:col>
      <xdr:colOff>98425</xdr:colOff>
      <xdr:row>77</xdr:row>
      <xdr:rowOff>124279</xdr:rowOff>
    </xdr:to>
    <xdr:cxnSp macro="">
      <xdr:nvCxnSpPr>
        <xdr:cNvPr id="383" name="直線コネクタ 382">
          <a:extLst>
            <a:ext uri="{FF2B5EF4-FFF2-40B4-BE49-F238E27FC236}">
              <a16:creationId xmlns="" xmlns:a16="http://schemas.microsoft.com/office/drawing/2014/main" id="{00000000-0008-0000-0400-00007F010000}"/>
            </a:ext>
          </a:extLst>
        </xdr:cNvPr>
        <xdr:cNvCxnSpPr/>
      </xdr:nvCxnSpPr>
      <xdr:spPr>
        <a:xfrm flipV="1">
          <a:off x="2209800" y="133150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127907</xdr:rowOff>
    </xdr:from>
    <xdr:to>
      <xdr:col>15</xdr:col>
      <xdr:colOff>149225</xdr:colOff>
      <xdr:row>78</xdr:row>
      <xdr:rowOff>58057</xdr:rowOff>
    </xdr:to>
    <xdr:sp macro="" textlink="">
      <xdr:nvSpPr>
        <xdr:cNvPr id="384" name="フローチャート: 判断 383">
          <a:extLst>
            <a:ext uri="{FF2B5EF4-FFF2-40B4-BE49-F238E27FC236}">
              <a16:creationId xmlns="" xmlns:a16="http://schemas.microsoft.com/office/drawing/2014/main" id="{00000000-0008-0000-0400-000080010000}"/>
            </a:ext>
          </a:extLst>
        </xdr:cNvPr>
        <xdr:cNvSpPr/>
      </xdr:nvSpPr>
      <xdr:spPr>
        <a:xfrm>
          <a:off x="3048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42834</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2717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124279</xdr:rowOff>
    </xdr:from>
    <xdr:to>
      <xdr:col>11</xdr:col>
      <xdr:colOff>9525</xdr:colOff>
      <xdr:row>78</xdr:row>
      <xdr:rowOff>39914</xdr:rowOff>
    </xdr:to>
    <xdr:cxnSp macro="">
      <xdr:nvCxnSpPr>
        <xdr:cNvPr id="386" name="直線コネクタ 385">
          <a:extLst>
            <a:ext uri="{FF2B5EF4-FFF2-40B4-BE49-F238E27FC236}">
              <a16:creationId xmlns="" xmlns:a16="http://schemas.microsoft.com/office/drawing/2014/main" id="{00000000-0008-0000-0400-000082010000}"/>
            </a:ext>
          </a:extLst>
        </xdr:cNvPr>
        <xdr:cNvCxnSpPr/>
      </xdr:nvCxnSpPr>
      <xdr:spPr>
        <a:xfrm flipV="1">
          <a:off x="1320800" y="133259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160564</xdr:rowOff>
    </xdr:from>
    <xdr:to>
      <xdr:col>11</xdr:col>
      <xdr:colOff>60325</xdr:colOff>
      <xdr:row>78</xdr:row>
      <xdr:rowOff>90714</xdr:rowOff>
    </xdr:to>
    <xdr:sp macro="" textlink="">
      <xdr:nvSpPr>
        <xdr:cNvPr id="387" name="フローチャート: 判断 386">
          <a:extLst>
            <a:ext uri="{FF2B5EF4-FFF2-40B4-BE49-F238E27FC236}">
              <a16:creationId xmlns="" xmlns:a16="http://schemas.microsoft.com/office/drawing/2014/main" id="{00000000-0008-0000-0400-000083010000}"/>
            </a:ext>
          </a:extLst>
        </xdr:cNvPr>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75491</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1828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9" name="フローチャート: 判断 388">
          <a:extLst>
            <a:ext uri="{FF2B5EF4-FFF2-40B4-BE49-F238E27FC236}">
              <a16:creationId xmlns="" xmlns:a16="http://schemas.microsoft.com/office/drawing/2014/main" id="{00000000-0008-0000-0400-000085010000}"/>
            </a:ext>
          </a:extLst>
        </xdr:cNvPr>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108148</xdr:rowOff>
    </xdr:from>
    <xdr:ext cx="7620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939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40821</xdr:rowOff>
    </xdr:from>
    <xdr:to>
      <xdr:col>24</xdr:col>
      <xdr:colOff>76200</xdr:colOff>
      <xdr:row>77</xdr:row>
      <xdr:rowOff>142421</xdr:rowOff>
    </xdr:to>
    <xdr:sp macro="" textlink="">
      <xdr:nvSpPr>
        <xdr:cNvPr id="396" name="楕円 395">
          <a:extLst>
            <a:ext uri="{FF2B5EF4-FFF2-40B4-BE49-F238E27FC236}">
              <a16:creationId xmlns="" xmlns:a16="http://schemas.microsoft.com/office/drawing/2014/main" id="{00000000-0008-0000-0400-00008C010000}"/>
            </a:ext>
          </a:extLst>
        </xdr:cNvPr>
        <xdr:cNvSpPr/>
      </xdr:nvSpPr>
      <xdr:spPr>
        <a:xfrm>
          <a:off x="47752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57348</xdr:rowOff>
    </xdr:from>
    <xdr:ext cx="762000" cy="259045"/>
    <xdr:sp macro="" textlink="">
      <xdr:nvSpPr>
        <xdr:cNvPr id="397" name="公債費該当値テキスト">
          <a:extLst>
            <a:ext uri="{FF2B5EF4-FFF2-40B4-BE49-F238E27FC236}">
              <a16:creationId xmlns="" xmlns:a16="http://schemas.microsoft.com/office/drawing/2014/main" id="{00000000-0008-0000-0400-00008D010000}"/>
            </a:ext>
          </a:extLst>
        </xdr:cNvPr>
        <xdr:cNvSpPr txBox="1"/>
      </xdr:nvSpPr>
      <xdr:spPr>
        <a:xfrm>
          <a:off x="49149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40821</xdr:rowOff>
    </xdr:from>
    <xdr:to>
      <xdr:col>20</xdr:col>
      <xdr:colOff>38100</xdr:colOff>
      <xdr:row>77</xdr:row>
      <xdr:rowOff>142421</xdr:rowOff>
    </xdr:to>
    <xdr:sp macro="" textlink="">
      <xdr:nvSpPr>
        <xdr:cNvPr id="398" name="楕円 397">
          <a:extLst>
            <a:ext uri="{FF2B5EF4-FFF2-40B4-BE49-F238E27FC236}">
              <a16:creationId xmlns="" xmlns:a16="http://schemas.microsoft.com/office/drawing/2014/main" id="{00000000-0008-0000-0400-00008E010000}"/>
            </a:ext>
          </a:extLst>
        </xdr:cNvPr>
        <xdr:cNvSpPr/>
      </xdr:nvSpPr>
      <xdr:spPr>
        <a:xfrm>
          <a:off x="3937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152598</xdr:rowOff>
    </xdr:from>
    <xdr:ext cx="736600" cy="259045"/>
    <xdr:sp macro="" textlink="">
      <xdr:nvSpPr>
        <xdr:cNvPr id="399" name="テキスト ボックス 398">
          <a:extLst>
            <a:ext uri="{FF2B5EF4-FFF2-40B4-BE49-F238E27FC236}">
              <a16:creationId xmlns="" xmlns:a16="http://schemas.microsoft.com/office/drawing/2014/main" id="{00000000-0008-0000-0400-00008F010000}"/>
            </a:ext>
          </a:extLst>
        </xdr:cNvPr>
        <xdr:cNvSpPr txBox="1"/>
      </xdr:nvSpPr>
      <xdr:spPr>
        <a:xfrm>
          <a:off x="3606800" y="13011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62593</xdr:rowOff>
    </xdr:from>
    <xdr:to>
      <xdr:col>15</xdr:col>
      <xdr:colOff>149225</xdr:colOff>
      <xdr:row>77</xdr:row>
      <xdr:rowOff>164193</xdr:rowOff>
    </xdr:to>
    <xdr:sp macro="" textlink="">
      <xdr:nvSpPr>
        <xdr:cNvPr id="400" name="楕円 399">
          <a:extLst>
            <a:ext uri="{FF2B5EF4-FFF2-40B4-BE49-F238E27FC236}">
              <a16:creationId xmlns="" xmlns:a16="http://schemas.microsoft.com/office/drawing/2014/main" id="{00000000-0008-0000-0400-000090010000}"/>
            </a:ext>
          </a:extLst>
        </xdr:cNvPr>
        <xdr:cNvSpPr/>
      </xdr:nvSpPr>
      <xdr:spPr>
        <a:xfrm>
          <a:off x="3048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2920</xdr:rowOff>
    </xdr:from>
    <xdr:ext cx="762000" cy="259045"/>
    <xdr:sp macro="" textlink="">
      <xdr:nvSpPr>
        <xdr:cNvPr id="401" name="テキスト ボックス 400">
          <a:extLst>
            <a:ext uri="{FF2B5EF4-FFF2-40B4-BE49-F238E27FC236}">
              <a16:creationId xmlns="" xmlns:a16="http://schemas.microsoft.com/office/drawing/2014/main" id="{00000000-0008-0000-0400-000091010000}"/>
            </a:ext>
          </a:extLst>
        </xdr:cNvPr>
        <xdr:cNvSpPr txBox="1"/>
      </xdr:nvSpPr>
      <xdr:spPr>
        <a:xfrm>
          <a:off x="2717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73479</xdr:rowOff>
    </xdr:from>
    <xdr:to>
      <xdr:col>11</xdr:col>
      <xdr:colOff>60325</xdr:colOff>
      <xdr:row>78</xdr:row>
      <xdr:rowOff>3629</xdr:rowOff>
    </xdr:to>
    <xdr:sp macro="" textlink="">
      <xdr:nvSpPr>
        <xdr:cNvPr id="402" name="楕円 401">
          <a:extLst>
            <a:ext uri="{FF2B5EF4-FFF2-40B4-BE49-F238E27FC236}">
              <a16:creationId xmlns="" xmlns:a16="http://schemas.microsoft.com/office/drawing/2014/main" id="{00000000-0008-0000-0400-000092010000}"/>
            </a:ext>
          </a:extLst>
        </xdr:cNvPr>
        <xdr:cNvSpPr/>
      </xdr:nvSpPr>
      <xdr:spPr>
        <a:xfrm>
          <a:off x="2159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13806</xdr:rowOff>
    </xdr:from>
    <xdr:ext cx="762000" cy="259045"/>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828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160564</xdr:rowOff>
    </xdr:from>
    <xdr:to>
      <xdr:col>6</xdr:col>
      <xdr:colOff>171450</xdr:colOff>
      <xdr:row>78</xdr:row>
      <xdr:rowOff>90714</xdr:rowOff>
    </xdr:to>
    <xdr:sp macro="" textlink="">
      <xdr:nvSpPr>
        <xdr:cNvPr id="404" name="楕円 403">
          <a:extLst>
            <a:ext uri="{FF2B5EF4-FFF2-40B4-BE49-F238E27FC236}">
              <a16:creationId xmlns="" xmlns:a16="http://schemas.microsoft.com/office/drawing/2014/main" id="{00000000-0008-0000-0400-000094010000}"/>
            </a:ext>
          </a:extLst>
        </xdr:cNvPr>
        <xdr:cNvSpPr/>
      </xdr:nvSpPr>
      <xdr:spPr>
        <a:xfrm>
          <a:off x="1270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100891</xdr:rowOff>
    </xdr:from>
    <xdr:ext cx="762000" cy="259045"/>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939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rgbClr val="000000"/>
              </a:solidFill>
              <a:latin typeface="ＭＳ Ｐゴシック" panose="020B0600070205080204" pitchFamily="50" charset="-128"/>
              <a:ea typeface="ＭＳ Ｐゴシック" panose="020B0600070205080204" pitchFamily="50" charset="-128"/>
            </a:rPr>
            <a:t>　</a:t>
          </a:r>
          <a:r>
            <a:rPr kumimoji="1" lang="ja-JP" altLang="en-US" sz="1300">
              <a:solidFill>
                <a:srgbClr val="000000"/>
              </a:solidFill>
              <a:latin typeface="ＭＳ Ｐゴシック" panose="020B0600070205080204" pitchFamily="50" charset="-128"/>
              <a:ea typeface="ＭＳ Ｐゴシック" panose="020B0600070205080204" pitchFamily="50" charset="-128"/>
            </a:rPr>
            <a:t>令和２年度は新型コロナウイルス感染症の影響による市税等の減少や退職手当の増加等によって前年度より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1.4</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ポイント増加し、類似団体内平均値を上回る水準となっている。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物件費や扶助費に係る経常収支比率は上昇傾向が見込まれるため、行財政改革推進プランなどに基づき、事務事業の見直しやコスト削減及び歳入の確保に努めることで、経常収支比率の上昇を抑制する。</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a:extLst>
            <a:ext uri="{FF2B5EF4-FFF2-40B4-BE49-F238E27FC236}">
              <a16:creationId xmlns="" xmlns:a16="http://schemas.microsoft.com/office/drawing/2014/main"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a:extLst>
            <a:ext uri="{FF2B5EF4-FFF2-40B4-BE49-F238E27FC236}">
              <a16:creationId xmlns="" xmlns:a16="http://schemas.microsoft.com/office/drawing/2014/main"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a:extLst>
            <a:ext uri="{FF2B5EF4-FFF2-40B4-BE49-F238E27FC236}">
              <a16:creationId xmlns="" xmlns:a16="http://schemas.microsoft.com/office/drawing/2014/main"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a:extLst>
            <a:ext uri="{FF2B5EF4-FFF2-40B4-BE49-F238E27FC236}">
              <a16:creationId xmlns="" xmlns:a16="http://schemas.microsoft.com/office/drawing/2014/main"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3" name="直線コネクタ 432">
          <a:extLst>
            <a:ext uri="{FF2B5EF4-FFF2-40B4-BE49-F238E27FC236}">
              <a16:creationId xmlns="" xmlns:a16="http://schemas.microsoft.com/office/drawing/2014/main" id="{00000000-0008-0000-0400-0000B1010000}"/>
            </a:ext>
          </a:extLst>
        </xdr:cNvPr>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4" name="公債費以外最小値テキスト">
          <a:extLst>
            <a:ext uri="{FF2B5EF4-FFF2-40B4-BE49-F238E27FC236}">
              <a16:creationId xmlns="" xmlns:a16="http://schemas.microsoft.com/office/drawing/2014/main" id="{00000000-0008-0000-0400-0000B2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6" name="公債費以外最大値テキスト">
          <a:extLst>
            <a:ext uri="{FF2B5EF4-FFF2-40B4-BE49-F238E27FC236}">
              <a16:creationId xmlns="" xmlns:a16="http://schemas.microsoft.com/office/drawing/2014/main" id="{00000000-0008-0000-0400-0000B4010000}"/>
            </a:ext>
          </a:extLst>
        </xdr:cNvPr>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7" name="直線コネクタ 436">
          <a:extLst>
            <a:ext uri="{FF2B5EF4-FFF2-40B4-BE49-F238E27FC236}">
              <a16:creationId xmlns="" xmlns:a16="http://schemas.microsoft.com/office/drawing/2014/main" id="{00000000-0008-0000-0400-0000B5010000}"/>
            </a:ext>
          </a:extLst>
        </xdr:cNvPr>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153670</xdr:rowOff>
    </xdr:to>
    <xdr:cxnSp macro="">
      <xdr:nvCxnSpPr>
        <xdr:cNvPr id="438" name="直線コネクタ 437">
          <a:extLst>
            <a:ext uri="{FF2B5EF4-FFF2-40B4-BE49-F238E27FC236}">
              <a16:creationId xmlns="" xmlns:a16="http://schemas.microsoft.com/office/drawing/2014/main" id="{00000000-0008-0000-0400-0000B6010000}"/>
            </a:ext>
          </a:extLst>
        </xdr:cNvPr>
        <xdr:cNvCxnSpPr/>
      </xdr:nvCxnSpPr>
      <xdr:spPr>
        <a:xfrm>
          <a:off x="15671800" y="13248639"/>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5097</xdr:rowOff>
    </xdr:from>
    <xdr:ext cx="762000" cy="259045"/>
    <xdr:sp macro="" textlink="">
      <xdr:nvSpPr>
        <xdr:cNvPr id="439" name="公債費以外平均値テキスト">
          <a:extLst>
            <a:ext uri="{FF2B5EF4-FFF2-40B4-BE49-F238E27FC236}">
              <a16:creationId xmlns="" xmlns:a16="http://schemas.microsoft.com/office/drawing/2014/main" id="{00000000-0008-0000-0400-0000B7010000}"/>
            </a:ext>
          </a:extLst>
        </xdr:cNvPr>
        <xdr:cNvSpPr txBox="1"/>
      </xdr:nvSpPr>
      <xdr:spPr>
        <a:xfrm>
          <a:off x="16598900" y="1303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0" name="フローチャート: 判断 439">
          <a:extLst>
            <a:ext uri="{FF2B5EF4-FFF2-40B4-BE49-F238E27FC236}">
              <a16:creationId xmlns="" xmlns:a16="http://schemas.microsoft.com/office/drawing/2014/main" id="{00000000-0008-0000-0400-0000B8010000}"/>
            </a:ext>
          </a:extLst>
        </xdr:cNvPr>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77</xdr:row>
      <xdr:rowOff>130811</xdr:rowOff>
    </xdr:to>
    <xdr:cxnSp macro="">
      <xdr:nvCxnSpPr>
        <xdr:cNvPr id="441" name="直線コネクタ 440">
          <a:extLst>
            <a:ext uri="{FF2B5EF4-FFF2-40B4-BE49-F238E27FC236}">
              <a16:creationId xmlns="" xmlns:a16="http://schemas.microsoft.com/office/drawing/2014/main" id="{00000000-0008-0000-0400-0000B9010000}"/>
            </a:ext>
          </a:extLst>
        </xdr:cNvPr>
        <xdr:cNvCxnSpPr/>
      </xdr:nvCxnSpPr>
      <xdr:spPr>
        <a:xfrm flipV="1">
          <a:off x="14782800" y="132486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2" name="フローチャート: 判断 441">
          <a:extLst>
            <a:ext uri="{FF2B5EF4-FFF2-40B4-BE49-F238E27FC236}">
              <a16:creationId xmlns="" xmlns:a16="http://schemas.microsoft.com/office/drawing/2014/main" id="{00000000-0008-0000-0400-0000BA010000}"/>
            </a:ext>
          </a:extLst>
        </xdr:cNvPr>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113047</xdr:rowOff>
    </xdr:from>
    <xdr:ext cx="7366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20320</xdr:rowOff>
    </xdr:from>
    <xdr:to>
      <xdr:col>73</xdr:col>
      <xdr:colOff>180975</xdr:colOff>
      <xdr:row>77</xdr:row>
      <xdr:rowOff>130811</xdr:rowOff>
    </xdr:to>
    <xdr:cxnSp macro="">
      <xdr:nvCxnSpPr>
        <xdr:cNvPr id="444" name="直線コネクタ 443">
          <a:extLst>
            <a:ext uri="{FF2B5EF4-FFF2-40B4-BE49-F238E27FC236}">
              <a16:creationId xmlns="" xmlns:a16="http://schemas.microsoft.com/office/drawing/2014/main" id="{00000000-0008-0000-0400-0000BC010000}"/>
            </a:ext>
          </a:extLst>
        </xdr:cNvPr>
        <xdr:cNvCxnSpPr/>
      </xdr:nvCxnSpPr>
      <xdr:spPr>
        <a:xfrm>
          <a:off x="13893800" y="13050520"/>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5" name="フローチャート: 判断 444">
          <a:extLst>
            <a:ext uri="{FF2B5EF4-FFF2-40B4-BE49-F238E27FC236}">
              <a16:creationId xmlns="" xmlns:a16="http://schemas.microsoft.com/office/drawing/2014/main" id="{00000000-0008-0000-0400-0000BD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20320</xdr:rowOff>
    </xdr:from>
    <xdr:to>
      <xdr:col>69</xdr:col>
      <xdr:colOff>92075</xdr:colOff>
      <xdr:row>76</xdr:row>
      <xdr:rowOff>104139</xdr:rowOff>
    </xdr:to>
    <xdr:cxnSp macro="">
      <xdr:nvCxnSpPr>
        <xdr:cNvPr id="447" name="直線コネクタ 446">
          <a:extLst>
            <a:ext uri="{FF2B5EF4-FFF2-40B4-BE49-F238E27FC236}">
              <a16:creationId xmlns="" xmlns:a16="http://schemas.microsoft.com/office/drawing/2014/main" id="{00000000-0008-0000-0400-0000BF010000}"/>
            </a:ext>
          </a:extLst>
        </xdr:cNvPr>
        <xdr:cNvCxnSpPr/>
      </xdr:nvCxnSpPr>
      <xdr:spPr>
        <a:xfrm flipV="1">
          <a:off x="13004800" y="130505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8" name="フローチャート: 判断 447">
          <a:extLst>
            <a:ext uri="{FF2B5EF4-FFF2-40B4-BE49-F238E27FC236}">
              <a16:creationId xmlns="" xmlns:a16="http://schemas.microsoft.com/office/drawing/2014/main" id="{00000000-0008-0000-0400-0000C0010000}"/>
            </a:ext>
          </a:extLst>
        </xdr:cNvPr>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6366</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3512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フローチャート: 判断 449">
          <a:extLst>
            <a:ext uri="{FF2B5EF4-FFF2-40B4-BE49-F238E27FC236}">
              <a16:creationId xmlns="" xmlns:a16="http://schemas.microsoft.com/office/drawing/2014/main" id="{00000000-0008-0000-0400-0000C2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102870</xdr:rowOff>
    </xdr:from>
    <xdr:to>
      <xdr:col>82</xdr:col>
      <xdr:colOff>158750</xdr:colOff>
      <xdr:row>78</xdr:row>
      <xdr:rowOff>33020</xdr:rowOff>
    </xdr:to>
    <xdr:sp macro="" textlink="">
      <xdr:nvSpPr>
        <xdr:cNvPr id="457" name="楕円 456">
          <a:extLst>
            <a:ext uri="{FF2B5EF4-FFF2-40B4-BE49-F238E27FC236}">
              <a16:creationId xmlns="" xmlns:a16="http://schemas.microsoft.com/office/drawing/2014/main" id="{00000000-0008-0000-0400-0000C9010000}"/>
            </a:ext>
          </a:extLst>
        </xdr:cNvPr>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74947</xdr:rowOff>
    </xdr:from>
    <xdr:ext cx="762000" cy="259045"/>
    <xdr:sp macro="" textlink="">
      <xdr:nvSpPr>
        <xdr:cNvPr id="458" name="公債費以外該当値テキスト">
          <a:extLst>
            <a:ext uri="{FF2B5EF4-FFF2-40B4-BE49-F238E27FC236}">
              <a16:creationId xmlns="" xmlns:a16="http://schemas.microsoft.com/office/drawing/2014/main" id="{00000000-0008-0000-0400-0000CA010000}"/>
            </a:ext>
          </a:extLst>
        </xdr:cNvPr>
        <xdr:cNvSpPr txBox="1"/>
      </xdr:nvSpPr>
      <xdr:spPr>
        <a:xfrm>
          <a:off x="16598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59" name="楕円 458">
          <a:extLst>
            <a:ext uri="{FF2B5EF4-FFF2-40B4-BE49-F238E27FC236}">
              <a16:creationId xmlns="" xmlns:a16="http://schemas.microsoft.com/office/drawing/2014/main" id="{00000000-0008-0000-0400-0000CB010000}"/>
            </a:ext>
          </a:extLst>
        </xdr:cNvPr>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60" name="テキスト ボックス 459">
          <a:extLst>
            <a:ext uri="{FF2B5EF4-FFF2-40B4-BE49-F238E27FC236}">
              <a16:creationId xmlns="" xmlns:a16="http://schemas.microsoft.com/office/drawing/2014/main" id="{00000000-0008-0000-0400-0000CC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80011</xdr:rowOff>
    </xdr:from>
    <xdr:to>
      <xdr:col>74</xdr:col>
      <xdr:colOff>31750</xdr:colOff>
      <xdr:row>78</xdr:row>
      <xdr:rowOff>10161</xdr:rowOff>
    </xdr:to>
    <xdr:sp macro="" textlink="">
      <xdr:nvSpPr>
        <xdr:cNvPr id="461" name="楕円 460">
          <a:extLst>
            <a:ext uri="{FF2B5EF4-FFF2-40B4-BE49-F238E27FC236}">
              <a16:creationId xmlns="" xmlns:a16="http://schemas.microsoft.com/office/drawing/2014/main" id="{00000000-0008-0000-0400-0000CD010000}"/>
            </a:ext>
          </a:extLst>
        </xdr:cNvPr>
        <xdr:cNvSpPr/>
      </xdr:nvSpPr>
      <xdr:spPr>
        <a:xfrm>
          <a:off x="14732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166388</xdr:rowOff>
    </xdr:from>
    <xdr:ext cx="762000" cy="259045"/>
    <xdr:sp macro="" textlink="">
      <xdr:nvSpPr>
        <xdr:cNvPr id="462" name="テキスト ボックス 461">
          <a:extLst>
            <a:ext uri="{FF2B5EF4-FFF2-40B4-BE49-F238E27FC236}">
              <a16:creationId xmlns="" xmlns:a16="http://schemas.microsoft.com/office/drawing/2014/main" id="{00000000-0008-0000-0400-0000CE010000}"/>
            </a:ext>
          </a:extLst>
        </xdr:cNvPr>
        <xdr:cNvSpPr txBox="1"/>
      </xdr:nvSpPr>
      <xdr:spPr>
        <a:xfrm>
          <a:off x="14401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140970</xdr:rowOff>
    </xdr:from>
    <xdr:to>
      <xdr:col>69</xdr:col>
      <xdr:colOff>142875</xdr:colOff>
      <xdr:row>76</xdr:row>
      <xdr:rowOff>71120</xdr:rowOff>
    </xdr:to>
    <xdr:sp macro="" textlink="">
      <xdr:nvSpPr>
        <xdr:cNvPr id="463" name="楕円 462">
          <a:extLst>
            <a:ext uri="{FF2B5EF4-FFF2-40B4-BE49-F238E27FC236}">
              <a16:creationId xmlns="" xmlns:a16="http://schemas.microsoft.com/office/drawing/2014/main" id="{00000000-0008-0000-0400-0000CF010000}"/>
            </a:ext>
          </a:extLst>
        </xdr:cNvPr>
        <xdr:cNvSpPr/>
      </xdr:nvSpPr>
      <xdr:spPr>
        <a:xfrm>
          <a:off x="13843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81297</xdr:rowOff>
    </xdr:from>
    <xdr:ext cx="762000" cy="259045"/>
    <xdr:sp macro="" textlink="">
      <xdr:nvSpPr>
        <xdr:cNvPr id="464" name="テキスト ボックス 463">
          <a:extLst>
            <a:ext uri="{FF2B5EF4-FFF2-40B4-BE49-F238E27FC236}">
              <a16:creationId xmlns="" xmlns:a16="http://schemas.microsoft.com/office/drawing/2014/main" id="{00000000-0008-0000-0400-0000D0010000}"/>
            </a:ext>
          </a:extLst>
        </xdr:cNvPr>
        <xdr:cNvSpPr txBox="1"/>
      </xdr:nvSpPr>
      <xdr:spPr>
        <a:xfrm>
          <a:off x="13512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65" name="楕円 464">
          <a:extLst>
            <a:ext uri="{FF2B5EF4-FFF2-40B4-BE49-F238E27FC236}">
              <a16:creationId xmlns="" xmlns:a16="http://schemas.microsoft.com/office/drawing/2014/main" id="{00000000-0008-0000-0400-0000D1010000}"/>
            </a:ext>
          </a:extLst>
        </xdr:cNvPr>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66" name="テキスト ボックス 465">
          <a:extLst>
            <a:ext uri="{FF2B5EF4-FFF2-40B4-BE49-F238E27FC236}">
              <a16:creationId xmlns="" xmlns:a16="http://schemas.microsoft.com/office/drawing/2014/main" id="{00000000-0008-0000-0400-0000D2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a:extLst>
            <a:ext uri="{FF2B5EF4-FFF2-40B4-BE49-F238E27FC236}">
              <a16:creationId xmlns="" xmlns:a16="http://schemas.microsoft.com/office/drawing/2014/main" id="{00000000-0008-0000-0500-000030000000}"/>
            </a:ext>
          </a:extLst>
        </xdr:cNvPr>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a:extLst>
            <a:ext uri="{FF2B5EF4-FFF2-40B4-BE49-F238E27FC236}">
              <a16:creationId xmlns="" xmlns:a16="http://schemas.microsoft.com/office/drawing/2014/main" id="{00000000-0008-0000-0500-000032000000}"/>
            </a:ext>
          </a:extLst>
        </xdr:cNvPr>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153267</xdr:rowOff>
    </xdr:from>
    <xdr:to>
      <xdr:col>29</xdr:col>
      <xdr:colOff>127000</xdr:colOff>
      <xdr:row>15</xdr:row>
      <xdr:rowOff>71232</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5003800" y="2601192"/>
          <a:ext cx="647700" cy="89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82774</xdr:rowOff>
    </xdr:from>
    <xdr:ext cx="762000" cy="259045"/>
    <xdr:sp macro="" textlink="">
      <xdr:nvSpPr>
        <xdr:cNvPr id="53" name="人口1人当たり決算額の推移平均値テキスト130">
          <a:extLst>
            <a:ext uri="{FF2B5EF4-FFF2-40B4-BE49-F238E27FC236}">
              <a16:creationId xmlns="" xmlns:a16="http://schemas.microsoft.com/office/drawing/2014/main" id="{00000000-0008-0000-0500-000035000000}"/>
            </a:ext>
          </a:extLst>
        </xdr:cNvPr>
        <xdr:cNvSpPr txBox="1"/>
      </xdr:nvSpPr>
      <xdr:spPr>
        <a:xfrm>
          <a:off x="5740400" y="270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71232</xdr:rowOff>
    </xdr:from>
    <xdr:to>
      <xdr:col>26</xdr:col>
      <xdr:colOff>50800</xdr:colOff>
      <xdr:row>15</xdr:row>
      <xdr:rowOff>80181</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4305300" y="2690607"/>
          <a:ext cx="698500" cy="8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81076</xdr:rowOff>
    </xdr:from>
    <xdr:ext cx="7366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4622800" y="287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80181</xdr:rowOff>
    </xdr:from>
    <xdr:to>
      <xdr:col>22</xdr:col>
      <xdr:colOff>114300</xdr:colOff>
      <xdr:row>15</xdr:row>
      <xdr:rowOff>146344</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flipV="1">
          <a:off x="3606800" y="2699556"/>
          <a:ext cx="698500" cy="66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99462</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924300" y="289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116985</xdr:rowOff>
    </xdr:from>
    <xdr:to>
      <xdr:col>18</xdr:col>
      <xdr:colOff>177800</xdr:colOff>
      <xdr:row>15</xdr:row>
      <xdr:rowOff>146344</xdr:rowOff>
    </xdr:to>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bwMode="auto">
        <a:xfrm>
          <a:off x="2908300" y="2736360"/>
          <a:ext cx="698500" cy="29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105242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225800" y="28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a:extLst>
            <a:ext uri="{FF2B5EF4-FFF2-40B4-BE49-F238E27FC236}">
              <a16:creationId xmlns="" xmlns:a16="http://schemas.microsoft.com/office/drawing/2014/main" id="{00000000-0008-0000-0500-000040000000}"/>
            </a:ext>
          </a:extLst>
        </xdr:cNvPr>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111055</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5273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102467</xdr:rowOff>
    </xdr:from>
    <xdr:to>
      <xdr:col>29</xdr:col>
      <xdr:colOff>177800</xdr:colOff>
      <xdr:row>15</xdr:row>
      <xdr:rowOff>32617</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5600700" y="2550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118994</xdr:rowOff>
    </xdr:from>
    <xdr:ext cx="762000" cy="259045"/>
    <xdr:sp macro="" textlink="">
      <xdr:nvSpPr>
        <xdr:cNvPr id="72" name="人口1人当たり決算額の推移該当値テキスト130">
          <a:extLst>
            <a:ext uri="{FF2B5EF4-FFF2-40B4-BE49-F238E27FC236}">
              <a16:creationId xmlns="" xmlns:a16="http://schemas.microsoft.com/office/drawing/2014/main" id="{00000000-0008-0000-0500-000048000000}"/>
            </a:ext>
          </a:extLst>
        </xdr:cNvPr>
        <xdr:cNvSpPr txBox="1"/>
      </xdr:nvSpPr>
      <xdr:spPr>
        <a:xfrm>
          <a:off x="5740400" y="239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70,904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20432</xdr:rowOff>
    </xdr:from>
    <xdr:to>
      <xdr:col>26</xdr:col>
      <xdr:colOff>101600</xdr:colOff>
      <xdr:row>15</xdr:row>
      <xdr:rowOff>122032</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953000" y="2639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132209</xdr:rowOff>
    </xdr:from>
    <xdr:ext cx="7366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4622800" y="2408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29381</xdr:rowOff>
    </xdr:from>
    <xdr:to>
      <xdr:col>22</xdr:col>
      <xdr:colOff>165100</xdr:colOff>
      <xdr:row>15</xdr:row>
      <xdr:rowOff>130981</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4254500" y="2648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141158</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924300" y="241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95544</xdr:rowOff>
    </xdr:from>
    <xdr:to>
      <xdr:col>19</xdr:col>
      <xdr:colOff>38100</xdr:colOff>
      <xdr:row>16</xdr:row>
      <xdr:rowOff>25694</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3556000" y="2714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35871</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225800" y="248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66185</xdr:rowOff>
    </xdr:from>
    <xdr:to>
      <xdr:col>15</xdr:col>
      <xdr:colOff>101600</xdr:colOff>
      <xdr:row>15</xdr:row>
      <xdr:rowOff>167785</xdr:rowOff>
    </xdr:to>
    <xdr:sp macro="" textlink="">
      <xdr:nvSpPr>
        <xdr:cNvPr id="79" name="楕円 78">
          <a:extLst>
            <a:ext uri="{FF2B5EF4-FFF2-40B4-BE49-F238E27FC236}">
              <a16:creationId xmlns="" xmlns:a16="http://schemas.microsoft.com/office/drawing/2014/main" id="{00000000-0008-0000-0500-00004F000000}"/>
            </a:ext>
          </a:extLst>
        </xdr:cNvPr>
        <xdr:cNvSpPr/>
      </xdr:nvSpPr>
      <xdr:spPr bwMode="auto">
        <a:xfrm>
          <a:off x="2857500" y="2685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6512</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2527300" y="24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macro="" textlink="">
      <xdr:nvSpPr>
        <xdr:cNvPr id="107" name="人口1人当たり決算額の推移最小値テキスト445">
          <a:extLst>
            <a:ext uri="{FF2B5EF4-FFF2-40B4-BE49-F238E27FC236}">
              <a16:creationId xmlns="" xmlns:a16="http://schemas.microsoft.com/office/drawing/2014/main" id="{00000000-0008-0000-0500-00006B000000}"/>
            </a:ext>
          </a:extLst>
        </xdr:cNvPr>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a:extLst>
            <a:ext uri="{FF2B5EF4-FFF2-40B4-BE49-F238E27FC236}">
              <a16:creationId xmlns="" xmlns:a16="http://schemas.microsoft.com/office/drawing/2014/main" id="{00000000-0008-0000-0500-00006D000000}"/>
            </a:ext>
          </a:extLst>
        </xdr:cNvPr>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262789</xdr:rowOff>
    </xdr:from>
    <xdr:to>
      <xdr:col>29</xdr:col>
      <xdr:colOff>127000</xdr:colOff>
      <xdr:row>35</xdr:row>
      <xdr:rowOff>320807</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003800" y="6873139"/>
          <a:ext cx="647700" cy="58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198523</xdr:rowOff>
    </xdr:from>
    <xdr:ext cx="762000" cy="259045"/>
    <xdr:sp macro="" textlink="">
      <xdr:nvSpPr>
        <xdr:cNvPr id="112" name="人口1人当たり決算額の推移平均値テキスト445">
          <a:extLst>
            <a:ext uri="{FF2B5EF4-FFF2-40B4-BE49-F238E27FC236}">
              <a16:creationId xmlns="" xmlns:a16="http://schemas.microsoft.com/office/drawing/2014/main" id="{00000000-0008-0000-0500-000070000000}"/>
            </a:ext>
          </a:extLst>
        </xdr:cNvPr>
        <xdr:cNvSpPr txBox="1"/>
      </xdr:nvSpPr>
      <xdr:spPr>
        <a:xfrm>
          <a:off x="5740400" y="64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a:extLst>
            <a:ext uri="{FF2B5EF4-FFF2-40B4-BE49-F238E27FC236}">
              <a16:creationId xmlns="" xmlns:a16="http://schemas.microsoft.com/office/drawing/2014/main" id="{00000000-0008-0000-0500-000071000000}"/>
            </a:ext>
          </a:extLst>
        </xdr:cNvPr>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133721</xdr:rowOff>
    </xdr:from>
    <xdr:to>
      <xdr:col>26</xdr:col>
      <xdr:colOff>50800</xdr:colOff>
      <xdr:row>35</xdr:row>
      <xdr:rowOff>262789</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a:off x="4305300" y="6401171"/>
          <a:ext cx="698500" cy="471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20010</xdr:rowOff>
    </xdr:from>
    <xdr:to>
      <xdr:col>26</xdr:col>
      <xdr:colOff>101600</xdr:colOff>
      <xdr:row>35</xdr:row>
      <xdr:rowOff>121610</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49530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131787</xdr:rowOff>
    </xdr:from>
    <xdr:ext cx="736600" cy="259045"/>
    <xdr:sp macro="" textlink="">
      <xdr:nvSpPr>
        <xdr:cNvPr id="116" name="テキスト ボックス 115">
          <a:extLst>
            <a:ext uri="{FF2B5EF4-FFF2-40B4-BE49-F238E27FC236}">
              <a16:creationId xmlns="" xmlns:a16="http://schemas.microsoft.com/office/drawing/2014/main" id="{00000000-0008-0000-0500-000074000000}"/>
            </a:ext>
          </a:extLst>
        </xdr:cNvPr>
        <xdr:cNvSpPr txBox="1"/>
      </xdr:nvSpPr>
      <xdr:spPr>
        <a:xfrm>
          <a:off x="4622800" y="6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133721</xdr:rowOff>
    </xdr:from>
    <xdr:to>
      <xdr:col>22</xdr:col>
      <xdr:colOff>114300</xdr:colOff>
      <xdr:row>34</xdr:row>
      <xdr:rowOff>335804</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flipV="1">
          <a:off x="3606800" y="6401171"/>
          <a:ext cx="698500" cy="202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342245</xdr:rowOff>
    </xdr:from>
    <xdr:to>
      <xdr:col>22</xdr:col>
      <xdr:colOff>165100</xdr:colOff>
      <xdr:row>35</xdr:row>
      <xdr:rowOff>100945</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42545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85722</xdr:rowOff>
    </xdr:from>
    <xdr:ext cx="7620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3924300" y="669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335804</xdr:rowOff>
    </xdr:from>
    <xdr:to>
      <xdr:col>18</xdr:col>
      <xdr:colOff>177800</xdr:colOff>
      <xdr:row>35</xdr:row>
      <xdr:rowOff>80046</xdr:rowOff>
    </xdr:to>
    <xdr:cxnSp macro="">
      <xdr:nvCxnSpPr>
        <xdr:cNvPr id="120" name="直線コネクタ 119">
          <a:extLst>
            <a:ext uri="{FF2B5EF4-FFF2-40B4-BE49-F238E27FC236}">
              <a16:creationId xmlns="" xmlns:a16="http://schemas.microsoft.com/office/drawing/2014/main" id="{00000000-0008-0000-0500-000078000000}"/>
            </a:ext>
          </a:extLst>
        </xdr:cNvPr>
        <xdr:cNvCxnSpPr/>
      </xdr:nvCxnSpPr>
      <xdr:spPr bwMode="auto">
        <a:xfrm flipV="1">
          <a:off x="2908300" y="6603254"/>
          <a:ext cx="698500" cy="87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324917</xdr:rowOff>
    </xdr:from>
    <xdr:to>
      <xdr:col>19</xdr:col>
      <xdr:colOff>38100</xdr:colOff>
      <xdr:row>35</xdr:row>
      <xdr:rowOff>83617</xdr:rowOff>
    </xdr:to>
    <xdr:sp macro="" textlink="">
      <xdr:nvSpPr>
        <xdr:cNvPr id="121" name="フローチャート: 判断 120">
          <a:extLst>
            <a:ext uri="{FF2B5EF4-FFF2-40B4-BE49-F238E27FC236}">
              <a16:creationId xmlns="" xmlns:a16="http://schemas.microsoft.com/office/drawing/2014/main" id="{00000000-0008-0000-0500-000079000000}"/>
            </a:ext>
          </a:extLst>
        </xdr:cNvPr>
        <xdr:cNvSpPr/>
      </xdr:nvSpPr>
      <xdr:spPr bwMode="auto">
        <a:xfrm>
          <a:off x="35560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68394</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3225800" y="66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304526</xdr:rowOff>
    </xdr:from>
    <xdr:to>
      <xdr:col>15</xdr:col>
      <xdr:colOff>101600</xdr:colOff>
      <xdr:row>35</xdr:row>
      <xdr:rowOff>63226</xdr:rowOff>
    </xdr:to>
    <xdr:sp macro="" textlink="">
      <xdr:nvSpPr>
        <xdr:cNvPr id="123" name="フローチャート: 判断 122">
          <a:extLst>
            <a:ext uri="{FF2B5EF4-FFF2-40B4-BE49-F238E27FC236}">
              <a16:creationId xmlns="" xmlns:a16="http://schemas.microsoft.com/office/drawing/2014/main" id="{00000000-0008-0000-0500-00007B000000}"/>
            </a:ext>
          </a:extLst>
        </xdr:cNvPr>
        <xdr:cNvSpPr/>
      </xdr:nvSpPr>
      <xdr:spPr bwMode="auto">
        <a:xfrm>
          <a:off x="28575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73403</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25273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270007</xdr:rowOff>
    </xdr:from>
    <xdr:to>
      <xdr:col>29</xdr:col>
      <xdr:colOff>177800</xdr:colOff>
      <xdr:row>36</xdr:row>
      <xdr:rowOff>28707</xdr:rowOff>
    </xdr:to>
    <xdr:sp macro="" textlink="">
      <xdr:nvSpPr>
        <xdr:cNvPr id="130" name="楕円 129">
          <a:extLst>
            <a:ext uri="{FF2B5EF4-FFF2-40B4-BE49-F238E27FC236}">
              <a16:creationId xmlns="" xmlns:a16="http://schemas.microsoft.com/office/drawing/2014/main" id="{00000000-0008-0000-0500-000082000000}"/>
            </a:ext>
          </a:extLst>
        </xdr:cNvPr>
        <xdr:cNvSpPr/>
      </xdr:nvSpPr>
      <xdr:spPr bwMode="auto">
        <a:xfrm>
          <a:off x="5600700" y="6880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242084</xdr:rowOff>
    </xdr:from>
    <xdr:ext cx="762000" cy="259045"/>
    <xdr:sp macro="" textlink="">
      <xdr:nvSpPr>
        <xdr:cNvPr id="131" name="人口1人当たり決算額の推移該当値テキスト445">
          <a:extLst>
            <a:ext uri="{FF2B5EF4-FFF2-40B4-BE49-F238E27FC236}">
              <a16:creationId xmlns="" xmlns:a16="http://schemas.microsoft.com/office/drawing/2014/main" id="{00000000-0008-0000-0500-000083000000}"/>
            </a:ext>
          </a:extLst>
        </xdr:cNvPr>
        <xdr:cNvSpPr txBox="1"/>
      </xdr:nvSpPr>
      <xdr:spPr>
        <a:xfrm>
          <a:off x="5740400" y="685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211989</xdr:rowOff>
    </xdr:from>
    <xdr:to>
      <xdr:col>26</xdr:col>
      <xdr:colOff>101600</xdr:colOff>
      <xdr:row>35</xdr:row>
      <xdr:rowOff>313589</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4953000" y="6822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298366</xdr:rowOff>
    </xdr:from>
    <xdr:ext cx="7366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4622800" y="6908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82921</xdr:rowOff>
    </xdr:from>
    <xdr:to>
      <xdr:col>22</xdr:col>
      <xdr:colOff>165100</xdr:colOff>
      <xdr:row>34</xdr:row>
      <xdr:rowOff>184521</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4254500" y="6350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194698</xdr:rowOff>
    </xdr:from>
    <xdr:ext cx="7620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3924300" y="611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285004</xdr:rowOff>
    </xdr:from>
    <xdr:to>
      <xdr:col>19</xdr:col>
      <xdr:colOff>38100</xdr:colOff>
      <xdr:row>35</xdr:row>
      <xdr:rowOff>43704</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3556000" y="6552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53880</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3225800" y="632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29246</xdr:rowOff>
    </xdr:from>
    <xdr:to>
      <xdr:col>15</xdr:col>
      <xdr:colOff>101600</xdr:colOff>
      <xdr:row>35</xdr:row>
      <xdr:rowOff>130846</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2857500" y="6639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115623</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2527300" y="672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103,712
101,623
22.14
50,339,557
50,043,642
230,684
22,374,810
36,650,028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a:extLst>
            <a:ext uri="{FF2B5EF4-FFF2-40B4-BE49-F238E27FC236}">
              <a16:creationId xmlns="" xmlns:a16="http://schemas.microsoft.com/office/drawing/2014/main" id="{00000000-0008-0000-0600-000038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a:extLst>
            <a:ext uri="{FF2B5EF4-FFF2-40B4-BE49-F238E27FC236}">
              <a16:creationId xmlns="" xmlns:a16="http://schemas.microsoft.com/office/drawing/2014/main" id="{00000000-0008-0000-0600-00003D000000}"/>
            </a:ext>
          </a:extLst>
        </xdr:cNvPr>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a:extLst>
            <a:ext uri="{FF2B5EF4-FFF2-40B4-BE49-F238E27FC236}">
              <a16:creationId xmlns="" xmlns:a16="http://schemas.microsoft.com/office/drawing/2014/main" id="{00000000-0008-0000-0600-00003F000000}"/>
            </a:ext>
          </a:extLst>
        </xdr:cNvPr>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121526</xdr:rowOff>
    </xdr:from>
    <xdr:to>
      <xdr:col>24</xdr:col>
      <xdr:colOff>63500</xdr:colOff>
      <xdr:row>34</xdr:row>
      <xdr:rowOff>115440</xdr:rowOff>
    </xdr:to>
    <xdr:cxnSp macro="">
      <xdr:nvCxnSpPr>
        <xdr:cNvPr id="65" name="直線コネクタ 64">
          <a:extLst>
            <a:ext uri="{FF2B5EF4-FFF2-40B4-BE49-F238E27FC236}">
              <a16:creationId xmlns="" xmlns:a16="http://schemas.microsoft.com/office/drawing/2014/main" id="{00000000-0008-0000-0600-000041000000}"/>
            </a:ext>
          </a:extLst>
        </xdr:cNvPr>
        <xdr:cNvCxnSpPr/>
      </xdr:nvCxnSpPr>
      <xdr:spPr>
        <a:xfrm flipV="1">
          <a:off x="3797300" y="5607926"/>
          <a:ext cx="838200" cy="33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30637</xdr:rowOff>
    </xdr:from>
    <xdr:ext cx="534377" cy="259045"/>
    <xdr:sp macro="" textlink="">
      <xdr:nvSpPr>
        <xdr:cNvPr id="66" name="人件費平均値テキスト">
          <a:extLst>
            <a:ext uri="{FF2B5EF4-FFF2-40B4-BE49-F238E27FC236}">
              <a16:creationId xmlns="" xmlns:a16="http://schemas.microsoft.com/office/drawing/2014/main" id="{00000000-0008-0000-0600-000042000000}"/>
            </a:ext>
          </a:extLst>
        </xdr:cNvPr>
        <xdr:cNvSpPr txBox="1"/>
      </xdr:nvSpPr>
      <xdr:spPr>
        <a:xfrm>
          <a:off x="4686300" y="5859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a:extLst>
            <a:ext uri="{FF2B5EF4-FFF2-40B4-BE49-F238E27FC236}">
              <a16:creationId xmlns="" xmlns:a16="http://schemas.microsoft.com/office/drawing/2014/main" id="{00000000-0008-0000-0600-000043000000}"/>
            </a:ext>
          </a:extLst>
        </xdr:cNvPr>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45460</xdr:rowOff>
    </xdr:from>
    <xdr:to>
      <xdr:col>19</xdr:col>
      <xdr:colOff>177800</xdr:colOff>
      <xdr:row>34</xdr:row>
      <xdr:rowOff>115440</xdr:rowOff>
    </xdr:to>
    <xdr:cxnSp macro="">
      <xdr:nvCxnSpPr>
        <xdr:cNvPr id="68" name="直線コネクタ 67">
          <a:extLst>
            <a:ext uri="{FF2B5EF4-FFF2-40B4-BE49-F238E27FC236}">
              <a16:creationId xmlns="" xmlns:a16="http://schemas.microsoft.com/office/drawing/2014/main" id="{00000000-0008-0000-0600-000044000000}"/>
            </a:ext>
          </a:extLst>
        </xdr:cNvPr>
        <xdr:cNvCxnSpPr/>
      </xdr:nvCxnSpPr>
      <xdr:spPr>
        <a:xfrm>
          <a:off x="2908300" y="5874760"/>
          <a:ext cx="889000" cy="6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a:extLst>
            <a:ext uri="{FF2B5EF4-FFF2-40B4-BE49-F238E27FC236}">
              <a16:creationId xmlns="" xmlns:a16="http://schemas.microsoft.com/office/drawing/2014/main" id="{00000000-0008-0000-0600-000045000000}"/>
            </a:ext>
          </a:extLst>
        </xdr:cNvPr>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99674</xdr:rowOff>
    </xdr:from>
    <xdr:ext cx="534377" cy="259045"/>
    <xdr:sp macro="" textlink="">
      <xdr:nvSpPr>
        <xdr:cNvPr id="70" name="テキスト ボックス 69">
          <a:extLst>
            <a:ext uri="{FF2B5EF4-FFF2-40B4-BE49-F238E27FC236}">
              <a16:creationId xmlns="" xmlns:a16="http://schemas.microsoft.com/office/drawing/2014/main" id="{00000000-0008-0000-0600-000046000000}"/>
            </a:ext>
          </a:extLst>
        </xdr:cNvPr>
        <xdr:cNvSpPr txBox="1"/>
      </xdr:nvSpPr>
      <xdr:spPr>
        <a:xfrm>
          <a:off x="3530111" y="610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45460</xdr:rowOff>
    </xdr:from>
    <xdr:to>
      <xdr:col>15</xdr:col>
      <xdr:colOff>50800</xdr:colOff>
      <xdr:row>34</xdr:row>
      <xdr:rowOff>119212</xdr:rowOff>
    </xdr:to>
    <xdr:cxnSp macro="">
      <xdr:nvCxnSpPr>
        <xdr:cNvPr id="71" name="直線コネクタ 70">
          <a:extLst>
            <a:ext uri="{FF2B5EF4-FFF2-40B4-BE49-F238E27FC236}">
              <a16:creationId xmlns="" xmlns:a16="http://schemas.microsoft.com/office/drawing/2014/main" id="{00000000-0008-0000-0600-000047000000}"/>
            </a:ext>
          </a:extLst>
        </xdr:cNvPr>
        <xdr:cNvCxnSpPr/>
      </xdr:nvCxnSpPr>
      <xdr:spPr>
        <a:xfrm flipV="1">
          <a:off x="2019300" y="5874760"/>
          <a:ext cx="889000" cy="7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a:extLst>
            <a:ext uri="{FF2B5EF4-FFF2-40B4-BE49-F238E27FC236}">
              <a16:creationId xmlns="" xmlns:a16="http://schemas.microsoft.com/office/drawing/2014/main" id="{00000000-0008-0000-0600-000048000000}"/>
            </a:ext>
          </a:extLst>
        </xdr:cNvPr>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103360</xdr:rowOff>
    </xdr:from>
    <xdr:ext cx="534377"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2641111" y="61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86493</xdr:rowOff>
    </xdr:from>
    <xdr:to>
      <xdr:col>10</xdr:col>
      <xdr:colOff>114300</xdr:colOff>
      <xdr:row>34</xdr:row>
      <xdr:rowOff>119212</xdr:rowOff>
    </xdr:to>
    <xdr:cxnSp macro="">
      <xdr:nvCxnSpPr>
        <xdr:cNvPr id="74" name="直線コネクタ 73">
          <a:extLst>
            <a:ext uri="{FF2B5EF4-FFF2-40B4-BE49-F238E27FC236}">
              <a16:creationId xmlns="" xmlns:a16="http://schemas.microsoft.com/office/drawing/2014/main" id="{00000000-0008-0000-0600-00004A000000}"/>
            </a:ext>
          </a:extLst>
        </xdr:cNvPr>
        <xdr:cNvCxnSpPr/>
      </xdr:nvCxnSpPr>
      <xdr:spPr>
        <a:xfrm>
          <a:off x="1130300" y="5915793"/>
          <a:ext cx="889000" cy="3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a:extLst>
            <a:ext uri="{FF2B5EF4-FFF2-40B4-BE49-F238E27FC236}">
              <a16:creationId xmlns="" xmlns:a16="http://schemas.microsoft.com/office/drawing/2014/main" id="{00000000-0008-0000-0600-00004B000000}"/>
            </a:ext>
          </a:extLst>
        </xdr:cNvPr>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114533</xdr:rowOff>
    </xdr:from>
    <xdr:ext cx="534377"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1752111" y="61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a:extLst>
            <a:ext uri="{FF2B5EF4-FFF2-40B4-BE49-F238E27FC236}">
              <a16:creationId xmlns="" xmlns:a16="http://schemas.microsoft.com/office/drawing/2014/main" id="{00000000-0008-0000-0600-00004D000000}"/>
            </a:ext>
          </a:extLst>
        </xdr:cNvPr>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109875</xdr:rowOff>
    </xdr:from>
    <xdr:ext cx="534377"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863111" y="611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70726</xdr:rowOff>
    </xdr:from>
    <xdr:to>
      <xdr:col>24</xdr:col>
      <xdr:colOff>114300</xdr:colOff>
      <xdr:row>33</xdr:row>
      <xdr:rowOff>876</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4584700" y="55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93603</xdr:rowOff>
    </xdr:from>
    <xdr:ext cx="534377" cy="259045"/>
    <xdr:sp macro="" textlink="">
      <xdr:nvSpPr>
        <xdr:cNvPr id="85" name="人件費該当値テキスト">
          <a:extLst>
            <a:ext uri="{FF2B5EF4-FFF2-40B4-BE49-F238E27FC236}">
              <a16:creationId xmlns="" xmlns:a16="http://schemas.microsoft.com/office/drawing/2014/main" id="{00000000-0008-0000-0600-000055000000}"/>
            </a:ext>
          </a:extLst>
        </xdr:cNvPr>
        <xdr:cNvSpPr txBox="1"/>
      </xdr:nvSpPr>
      <xdr:spPr>
        <a:xfrm>
          <a:off x="4686300" y="540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64640</xdr:rowOff>
    </xdr:from>
    <xdr:to>
      <xdr:col>20</xdr:col>
      <xdr:colOff>38100</xdr:colOff>
      <xdr:row>34</xdr:row>
      <xdr:rowOff>166240</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3746500" y="589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11317</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3530111" y="566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166110</xdr:rowOff>
    </xdr:from>
    <xdr:to>
      <xdr:col>15</xdr:col>
      <xdr:colOff>101600</xdr:colOff>
      <xdr:row>34</xdr:row>
      <xdr:rowOff>96260</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2857500" y="582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112787</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2641111" y="5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68412</xdr:rowOff>
    </xdr:from>
    <xdr:to>
      <xdr:col>10</xdr:col>
      <xdr:colOff>165100</xdr:colOff>
      <xdr:row>34</xdr:row>
      <xdr:rowOff>170012</xdr:rowOff>
    </xdr:to>
    <xdr:sp macro="" textlink="">
      <xdr:nvSpPr>
        <xdr:cNvPr id="90" name="楕円 89">
          <a:extLst>
            <a:ext uri="{FF2B5EF4-FFF2-40B4-BE49-F238E27FC236}">
              <a16:creationId xmlns="" xmlns:a16="http://schemas.microsoft.com/office/drawing/2014/main" id="{00000000-0008-0000-0600-00005A000000}"/>
            </a:ext>
          </a:extLst>
        </xdr:cNvPr>
        <xdr:cNvSpPr/>
      </xdr:nvSpPr>
      <xdr:spPr>
        <a:xfrm>
          <a:off x="1968500" y="589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15089</xdr:rowOff>
    </xdr:from>
    <xdr:ext cx="534377" cy="259045"/>
    <xdr:sp macro="" textlink="">
      <xdr:nvSpPr>
        <xdr:cNvPr id="91" name="テキスト ボックス 90">
          <a:extLst>
            <a:ext uri="{FF2B5EF4-FFF2-40B4-BE49-F238E27FC236}">
              <a16:creationId xmlns="" xmlns:a16="http://schemas.microsoft.com/office/drawing/2014/main" id="{00000000-0008-0000-0600-00005B000000}"/>
            </a:ext>
          </a:extLst>
        </xdr:cNvPr>
        <xdr:cNvSpPr txBox="1"/>
      </xdr:nvSpPr>
      <xdr:spPr>
        <a:xfrm>
          <a:off x="1752111" y="567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35693</xdr:rowOff>
    </xdr:from>
    <xdr:to>
      <xdr:col>6</xdr:col>
      <xdr:colOff>38100</xdr:colOff>
      <xdr:row>34</xdr:row>
      <xdr:rowOff>137293</xdr:rowOff>
    </xdr:to>
    <xdr:sp macro="" textlink="">
      <xdr:nvSpPr>
        <xdr:cNvPr id="92" name="楕円 91">
          <a:extLst>
            <a:ext uri="{FF2B5EF4-FFF2-40B4-BE49-F238E27FC236}">
              <a16:creationId xmlns="" xmlns:a16="http://schemas.microsoft.com/office/drawing/2014/main" id="{00000000-0008-0000-0600-00005C000000}"/>
            </a:ext>
          </a:extLst>
        </xdr:cNvPr>
        <xdr:cNvSpPr/>
      </xdr:nvSpPr>
      <xdr:spPr>
        <a:xfrm>
          <a:off x="1079500" y="58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153820</xdr:rowOff>
    </xdr:from>
    <xdr:ext cx="534377" cy="259045"/>
    <xdr:sp macro="" textlink="">
      <xdr:nvSpPr>
        <xdr:cNvPr id="93" name="テキスト ボックス 92">
          <a:extLst>
            <a:ext uri="{FF2B5EF4-FFF2-40B4-BE49-F238E27FC236}">
              <a16:creationId xmlns="" xmlns:a16="http://schemas.microsoft.com/office/drawing/2014/main" id="{00000000-0008-0000-0600-00005D000000}"/>
            </a:ext>
          </a:extLst>
        </xdr:cNvPr>
        <xdr:cNvSpPr txBox="1"/>
      </xdr:nvSpPr>
      <xdr:spPr>
        <a:xfrm>
          <a:off x="863111" y="564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a:extLst>
            <a:ext uri="{FF2B5EF4-FFF2-40B4-BE49-F238E27FC236}">
              <a16:creationId xmlns="" xmlns:a16="http://schemas.microsoft.com/office/drawing/2014/main" id="{00000000-0008-0000-0600-000072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a:extLst>
            <a:ext uri="{FF2B5EF4-FFF2-40B4-BE49-F238E27FC236}">
              <a16:creationId xmlns="" xmlns:a16="http://schemas.microsoft.com/office/drawing/2014/main" id="{00000000-0008-0000-0600-000074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114326</xdr:rowOff>
    </xdr:from>
    <xdr:to>
      <xdr:col>24</xdr:col>
      <xdr:colOff>62865</xdr:colOff>
      <xdr:row>59</xdr:row>
      <xdr:rowOff>66701</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flipV="1">
          <a:off x="4633595" y="8686826"/>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70528</xdr:rowOff>
    </xdr:from>
    <xdr:ext cx="534377" cy="259045"/>
    <xdr:sp macro="" textlink="">
      <xdr:nvSpPr>
        <xdr:cNvPr id="119" name="物件費最小値テキスト">
          <a:extLst>
            <a:ext uri="{FF2B5EF4-FFF2-40B4-BE49-F238E27FC236}">
              <a16:creationId xmlns="" xmlns:a16="http://schemas.microsoft.com/office/drawing/2014/main" id="{00000000-0008-0000-0600-000077000000}"/>
            </a:ext>
          </a:extLst>
        </xdr:cNvPr>
        <xdr:cNvSpPr txBox="1"/>
      </xdr:nvSpPr>
      <xdr:spPr>
        <a:xfrm>
          <a:off x="4686300" y="10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66701</xdr:rowOff>
    </xdr:from>
    <xdr:to>
      <xdr:col>24</xdr:col>
      <xdr:colOff>152400</xdr:colOff>
      <xdr:row>59</xdr:row>
      <xdr:rowOff>66701</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a:off x="4546600" y="1018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61003</xdr:rowOff>
    </xdr:from>
    <xdr:ext cx="534377" cy="259045"/>
    <xdr:sp macro="" textlink="">
      <xdr:nvSpPr>
        <xdr:cNvPr id="121" name="物件費最大値テキスト">
          <a:extLst>
            <a:ext uri="{FF2B5EF4-FFF2-40B4-BE49-F238E27FC236}">
              <a16:creationId xmlns="" xmlns:a16="http://schemas.microsoft.com/office/drawing/2014/main" id="{00000000-0008-0000-0600-000079000000}"/>
            </a:ext>
          </a:extLst>
        </xdr:cNvPr>
        <xdr:cNvSpPr txBox="1"/>
      </xdr:nvSpPr>
      <xdr:spPr>
        <a:xfrm>
          <a:off x="4686300" y="8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114326</xdr:rowOff>
    </xdr:from>
    <xdr:to>
      <xdr:col>24</xdr:col>
      <xdr:colOff>152400</xdr:colOff>
      <xdr:row>50</xdr:row>
      <xdr:rowOff>114326</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90894</xdr:rowOff>
    </xdr:from>
    <xdr:to>
      <xdr:col>24</xdr:col>
      <xdr:colOff>63500</xdr:colOff>
      <xdr:row>54</xdr:row>
      <xdr:rowOff>107086</xdr:rowOff>
    </xdr:to>
    <xdr:cxnSp macro="">
      <xdr:nvCxnSpPr>
        <xdr:cNvPr id="123" name="直線コネクタ 122">
          <a:extLst>
            <a:ext uri="{FF2B5EF4-FFF2-40B4-BE49-F238E27FC236}">
              <a16:creationId xmlns="" xmlns:a16="http://schemas.microsoft.com/office/drawing/2014/main" id="{00000000-0008-0000-0600-00007B000000}"/>
            </a:ext>
          </a:extLst>
        </xdr:cNvPr>
        <xdr:cNvCxnSpPr/>
      </xdr:nvCxnSpPr>
      <xdr:spPr>
        <a:xfrm>
          <a:off x="3797300" y="9349194"/>
          <a:ext cx="838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144594</xdr:rowOff>
    </xdr:from>
    <xdr:ext cx="534377" cy="259045"/>
    <xdr:sp macro="" textlink="">
      <xdr:nvSpPr>
        <xdr:cNvPr id="124" name="物件費平均値テキスト">
          <a:extLst>
            <a:ext uri="{FF2B5EF4-FFF2-40B4-BE49-F238E27FC236}">
              <a16:creationId xmlns="" xmlns:a16="http://schemas.microsoft.com/office/drawing/2014/main" id="{00000000-0008-0000-0600-00007C000000}"/>
            </a:ext>
          </a:extLst>
        </xdr:cNvPr>
        <xdr:cNvSpPr txBox="1"/>
      </xdr:nvSpPr>
      <xdr:spPr>
        <a:xfrm>
          <a:off x="4686300" y="9402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166167</xdr:rowOff>
    </xdr:from>
    <xdr:to>
      <xdr:col>24</xdr:col>
      <xdr:colOff>114300</xdr:colOff>
      <xdr:row>55</xdr:row>
      <xdr:rowOff>96317</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4584700" y="942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90894</xdr:rowOff>
    </xdr:from>
    <xdr:to>
      <xdr:col>19</xdr:col>
      <xdr:colOff>177800</xdr:colOff>
      <xdr:row>54</xdr:row>
      <xdr:rowOff>141148</xdr:rowOff>
    </xdr:to>
    <xdr:cxnSp macro="">
      <xdr:nvCxnSpPr>
        <xdr:cNvPr id="126" name="直線コネクタ 125">
          <a:extLst>
            <a:ext uri="{FF2B5EF4-FFF2-40B4-BE49-F238E27FC236}">
              <a16:creationId xmlns="" xmlns:a16="http://schemas.microsoft.com/office/drawing/2014/main" id="{00000000-0008-0000-0600-00007E000000}"/>
            </a:ext>
          </a:extLst>
        </xdr:cNvPr>
        <xdr:cNvCxnSpPr/>
      </xdr:nvCxnSpPr>
      <xdr:spPr>
        <a:xfrm flipV="1">
          <a:off x="2908300" y="9349194"/>
          <a:ext cx="889000" cy="5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54153</xdr:rowOff>
    </xdr:from>
    <xdr:to>
      <xdr:col>20</xdr:col>
      <xdr:colOff>38100</xdr:colOff>
      <xdr:row>55</xdr:row>
      <xdr:rowOff>155753</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3746500" y="948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146880</xdr:rowOff>
    </xdr:from>
    <xdr:ext cx="534377"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3530111" y="95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141148</xdr:rowOff>
    </xdr:from>
    <xdr:to>
      <xdr:col>15</xdr:col>
      <xdr:colOff>50800</xdr:colOff>
      <xdr:row>55</xdr:row>
      <xdr:rowOff>49784</xdr:rowOff>
    </xdr:to>
    <xdr:cxnSp macro="">
      <xdr:nvCxnSpPr>
        <xdr:cNvPr id="129" name="直線コネクタ 128">
          <a:extLst>
            <a:ext uri="{FF2B5EF4-FFF2-40B4-BE49-F238E27FC236}">
              <a16:creationId xmlns="" xmlns:a16="http://schemas.microsoft.com/office/drawing/2014/main" id="{00000000-0008-0000-0600-000081000000}"/>
            </a:ext>
          </a:extLst>
        </xdr:cNvPr>
        <xdr:cNvCxnSpPr/>
      </xdr:nvCxnSpPr>
      <xdr:spPr>
        <a:xfrm flipV="1">
          <a:off x="2019300" y="9399448"/>
          <a:ext cx="889000" cy="8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151688</xdr:rowOff>
    </xdr:from>
    <xdr:to>
      <xdr:col>15</xdr:col>
      <xdr:colOff>101600</xdr:colOff>
      <xdr:row>56</xdr:row>
      <xdr:rowOff>81838</xdr:rowOff>
    </xdr:to>
    <xdr:sp macro="" textlink="">
      <xdr:nvSpPr>
        <xdr:cNvPr id="130" name="フローチャート: 判断 129">
          <a:extLst>
            <a:ext uri="{FF2B5EF4-FFF2-40B4-BE49-F238E27FC236}">
              <a16:creationId xmlns="" xmlns:a16="http://schemas.microsoft.com/office/drawing/2014/main" id="{00000000-0008-0000-0600-000082000000}"/>
            </a:ext>
          </a:extLst>
        </xdr:cNvPr>
        <xdr:cNvSpPr/>
      </xdr:nvSpPr>
      <xdr:spPr>
        <a:xfrm>
          <a:off x="2857500" y="958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72965</xdr:rowOff>
    </xdr:from>
    <xdr:ext cx="534377"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2641111" y="967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49784</xdr:rowOff>
    </xdr:from>
    <xdr:to>
      <xdr:col>10</xdr:col>
      <xdr:colOff>114300</xdr:colOff>
      <xdr:row>55</xdr:row>
      <xdr:rowOff>61785</xdr:rowOff>
    </xdr:to>
    <xdr:cxnSp macro="">
      <xdr:nvCxnSpPr>
        <xdr:cNvPr id="132" name="直線コネクタ 131">
          <a:extLst>
            <a:ext uri="{FF2B5EF4-FFF2-40B4-BE49-F238E27FC236}">
              <a16:creationId xmlns="" xmlns:a16="http://schemas.microsoft.com/office/drawing/2014/main" id="{00000000-0008-0000-0600-000084000000}"/>
            </a:ext>
          </a:extLst>
        </xdr:cNvPr>
        <xdr:cNvCxnSpPr/>
      </xdr:nvCxnSpPr>
      <xdr:spPr>
        <a:xfrm flipV="1">
          <a:off x="1130300" y="9479534"/>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48323</xdr:rowOff>
    </xdr:from>
    <xdr:to>
      <xdr:col>10</xdr:col>
      <xdr:colOff>165100</xdr:colOff>
      <xdr:row>56</xdr:row>
      <xdr:rowOff>149923</xdr:rowOff>
    </xdr:to>
    <xdr:sp macro="" textlink="">
      <xdr:nvSpPr>
        <xdr:cNvPr id="133" name="フローチャート: 判断 132">
          <a:extLst>
            <a:ext uri="{FF2B5EF4-FFF2-40B4-BE49-F238E27FC236}">
              <a16:creationId xmlns="" xmlns:a16="http://schemas.microsoft.com/office/drawing/2014/main" id="{00000000-0008-0000-0600-000085000000}"/>
            </a:ext>
          </a:extLst>
        </xdr:cNvPr>
        <xdr:cNvSpPr/>
      </xdr:nvSpPr>
      <xdr:spPr>
        <a:xfrm>
          <a:off x="1968500" y="96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141050</xdr:rowOff>
    </xdr:from>
    <xdr:ext cx="534377"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1752111" y="97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78880</xdr:rowOff>
    </xdr:from>
    <xdr:to>
      <xdr:col>6</xdr:col>
      <xdr:colOff>38100</xdr:colOff>
      <xdr:row>57</xdr:row>
      <xdr:rowOff>9030</xdr:rowOff>
    </xdr:to>
    <xdr:sp macro="" textlink="">
      <xdr:nvSpPr>
        <xdr:cNvPr id="135" name="フローチャート: 判断 134">
          <a:extLst>
            <a:ext uri="{FF2B5EF4-FFF2-40B4-BE49-F238E27FC236}">
              <a16:creationId xmlns="" xmlns:a16="http://schemas.microsoft.com/office/drawing/2014/main" id="{00000000-0008-0000-0600-000087000000}"/>
            </a:ext>
          </a:extLst>
        </xdr:cNvPr>
        <xdr:cNvSpPr/>
      </xdr:nvSpPr>
      <xdr:spPr>
        <a:xfrm>
          <a:off x="1079500" y="968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xdr:rowOff>
    </xdr:from>
    <xdr:ext cx="534377"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863111" y="977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56286</xdr:rowOff>
    </xdr:from>
    <xdr:to>
      <xdr:col>24</xdr:col>
      <xdr:colOff>114300</xdr:colOff>
      <xdr:row>54</xdr:row>
      <xdr:rowOff>157886</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4584700" y="93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79163</xdr:rowOff>
    </xdr:from>
    <xdr:ext cx="534377" cy="259045"/>
    <xdr:sp macro="" textlink="">
      <xdr:nvSpPr>
        <xdr:cNvPr id="143" name="物件費該当値テキスト">
          <a:extLst>
            <a:ext uri="{FF2B5EF4-FFF2-40B4-BE49-F238E27FC236}">
              <a16:creationId xmlns="" xmlns:a16="http://schemas.microsoft.com/office/drawing/2014/main" id="{00000000-0008-0000-0600-00008F000000}"/>
            </a:ext>
          </a:extLst>
        </xdr:cNvPr>
        <xdr:cNvSpPr txBox="1"/>
      </xdr:nvSpPr>
      <xdr:spPr>
        <a:xfrm>
          <a:off x="4686300" y="91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40094</xdr:rowOff>
    </xdr:from>
    <xdr:to>
      <xdr:col>20</xdr:col>
      <xdr:colOff>38100</xdr:colOff>
      <xdr:row>54</xdr:row>
      <xdr:rowOff>141694</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3746500" y="929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158221</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3530111" y="907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61,281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90348</xdr:rowOff>
    </xdr:from>
    <xdr:to>
      <xdr:col>15</xdr:col>
      <xdr:colOff>101600</xdr:colOff>
      <xdr:row>55</xdr:row>
      <xdr:rowOff>20498</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2857500" y="934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37025</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2641111" y="912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170434</xdr:rowOff>
    </xdr:from>
    <xdr:to>
      <xdr:col>10</xdr:col>
      <xdr:colOff>165100</xdr:colOff>
      <xdr:row>55</xdr:row>
      <xdr:rowOff>100584</xdr:rowOff>
    </xdr:to>
    <xdr:sp macro="" textlink="">
      <xdr:nvSpPr>
        <xdr:cNvPr id="148" name="楕円 147">
          <a:extLst>
            <a:ext uri="{FF2B5EF4-FFF2-40B4-BE49-F238E27FC236}">
              <a16:creationId xmlns="" xmlns:a16="http://schemas.microsoft.com/office/drawing/2014/main" id="{00000000-0008-0000-0600-000094000000}"/>
            </a:ext>
          </a:extLst>
        </xdr:cNvPr>
        <xdr:cNvSpPr/>
      </xdr:nvSpPr>
      <xdr:spPr>
        <a:xfrm>
          <a:off x="1968500" y="94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117111</xdr:rowOff>
    </xdr:from>
    <xdr:ext cx="534377" cy="259045"/>
    <xdr:sp macro="" textlink="">
      <xdr:nvSpPr>
        <xdr:cNvPr id="149" name="テキスト ボックス 148">
          <a:extLst>
            <a:ext uri="{FF2B5EF4-FFF2-40B4-BE49-F238E27FC236}">
              <a16:creationId xmlns="" xmlns:a16="http://schemas.microsoft.com/office/drawing/2014/main" id="{00000000-0008-0000-0600-000095000000}"/>
            </a:ext>
          </a:extLst>
        </xdr:cNvPr>
        <xdr:cNvSpPr txBox="1"/>
      </xdr:nvSpPr>
      <xdr:spPr>
        <a:xfrm>
          <a:off x="1752111" y="92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10985</xdr:rowOff>
    </xdr:from>
    <xdr:to>
      <xdr:col>6</xdr:col>
      <xdr:colOff>38100</xdr:colOff>
      <xdr:row>55</xdr:row>
      <xdr:rowOff>112585</xdr:rowOff>
    </xdr:to>
    <xdr:sp macro="" textlink="">
      <xdr:nvSpPr>
        <xdr:cNvPr id="150" name="楕円 149">
          <a:extLst>
            <a:ext uri="{FF2B5EF4-FFF2-40B4-BE49-F238E27FC236}">
              <a16:creationId xmlns="" xmlns:a16="http://schemas.microsoft.com/office/drawing/2014/main" id="{00000000-0008-0000-0600-000096000000}"/>
            </a:ext>
          </a:extLst>
        </xdr:cNvPr>
        <xdr:cNvSpPr/>
      </xdr:nvSpPr>
      <xdr:spPr>
        <a:xfrm>
          <a:off x="1079500" y="944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129112</xdr:rowOff>
    </xdr:from>
    <xdr:ext cx="534377" cy="259045"/>
    <xdr:sp macro="" textlink="">
      <xdr:nvSpPr>
        <xdr:cNvPr id="151" name="テキスト ボックス 150">
          <a:extLst>
            <a:ext uri="{FF2B5EF4-FFF2-40B4-BE49-F238E27FC236}">
              <a16:creationId xmlns="" xmlns:a16="http://schemas.microsoft.com/office/drawing/2014/main" id="{00000000-0008-0000-0600-000097000000}"/>
            </a:ext>
          </a:extLst>
        </xdr:cNvPr>
        <xdr:cNvSpPr txBox="1"/>
      </xdr:nvSpPr>
      <xdr:spPr>
        <a:xfrm>
          <a:off x="863111" y="921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a:extLst>
            <a:ext uri="{FF2B5EF4-FFF2-40B4-BE49-F238E27FC236}">
              <a16:creationId xmlns="" xmlns:a16="http://schemas.microsoft.com/office/drawing/2014/main" id="{00000000-0008-0000-0600-0000B0000000}"/>
            </a:ext>
          </a:extLst>
        </xdr:cNvPr>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a:extLst>
            <a:ext uri="{FF2B5EF4-FFF2-40B4-BE49-F238E27FC236}">
              <a16:creationId xmlns="" xmlns:a16="http://schemas.microsoft.com/office/drawing/2014/main" id="{00000000-0008-0000-0600-0000B2000000}"/>
            </a:ext>
          </a:extLst>
        </xdr:cNvPr>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157759</xdr:rowOff>
    </xdr:from>
    <xdr:to>
      <xdr:col>24</xdr:col>
      <xdr:colOff>63500</xdr:colOff>
      <xdr:row>77</xdr:row>
      <xdr:rowOff>161874</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a:off x="3797300" y="13359409"/>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86631</xdr:rowOff>
    </xdr:from>
    <xdr:ext cx="469744" cy="259045"/>
    <xdr:sp macro="" textlink="">
      <xdr:nvSpPr>
        <xdr:cNvPr id="181" name="維持補修費平均値テキスト">
          <a:extLst>
            <a:ext uri="{FF2B5EF4-FFF2-40B4-BE49-F238E27FC236}">
              <a16:creationId xmlns="" xmlns:a16="http://schemas.microsoft.com/office/drawing/2014/main" id="{00000000-0008-0000-0600-0000B5000000}"/>
            </a:ext>
          </a:extLst>
        </xdr:cNvPr>
        <xdr:cNvSpPr txBox="1"/>
      </xdr:nvSpPr>
      <xdr:spPr>
        <a:xfrm>
          <a:off x="4686300" y="13116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141757</xdr:rowOff>
    </xdr:from>
    <xdr:to>
      <xdr:col>19</xdr:col>
      <xdr:colOff>177800</xdr:colOff>
      <xdr:row>77</xdr:row>
      <xdr:rowOff>157759</xdr:rowOff>
    </xdr:to>
    <xdr:cxnSp macro="">
      <xdr:nvCxnSpPr>
        <xdr:cNvPr id="183" name="直線コネクタ 182">
          <a:extLst>
            <a:ext uri="{FF2B5EF4-FFF2-40B4-BE49-F238E27FC236}">
              <a16:creationId xmlns="" xmlns:a16="http://schemas.microsoft.com/office/drawing/2014/main" id="{00000000-0008-0000-0600-0000B7000000}"/>
            </a:ext>
          </a:extLst>
        </xdr:cNvPr>
        <xdr:cNvCxnSpPr/>
      </xdr:nvCxnSpPr>
      <xdr:spPr>
        <a:xfrm>
          <a:off x="2908300" y="1334340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25900</xdr:rowOff>
    </xdr:from>
    <xdr:ext cx="469744"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3562428" y="130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140081</xdr:rowOff>
    </xdr:from>
    <xdr:to>
      <xdr:col>15</xdr:col>
      <xdr:colOff>50800</xdr:colOff>
      <xdr:row>77</xdr:row>
      <xdr:rowOff>141757</xdr:rowOff>
    </xdr:to>
    <xdr:cxnSp macro="">
      <xdr:nvCxnSpPr>
        <xdr:cNvPr id="186" name="直線コネクタ 185">
          <a:extLst>
            <a:ext uri="{FF2B5EF4-FFF2-40B4-BE49-F238E27FC236}">
              <a16:creationId xmlns="" xmlns:a16="http://schemas.microsoft.com/office/drawing/2014/main" id="{00000000-0008-0000-0600-0000BA000000}"/>
            </a:ext>
          </a:extLst>
        </xdr:cNvPr>
        <xdr:cNvCxnSpPr/>
      </xdr:nvCxnSpPr>
      <xdr:spPr>
        <a:xfrm>
          <a:off x="2019300" y="13341731"/>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7" name="フローチャート: 判断 186">
          <a:extLst>
            <a:ext uri="{FF2B5EF4-FFF2-40B4-BE49-F238E27FC236}">
              <a16:creationId xmlns="" xmlns:a16="http://schemas.microsoft.com/office/drawing/2014/main" id="{00000000-0008-0000-0600-0000BB000000}"/>
            </a:ext>
          </a:extLst>
        </xdr:cNvPr>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19956</xdr:rowOff>
    </xdr:from>
    <xdr:ext cx="469744"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2673428" y="1305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121946</xdr:rowOff>
    </xdr:from>
    <xdr:to>
      <xdr:col>10</xdr:col>
      <xdr:colOff>114300</xdr:colOff>
      <xdr:row>77</xdr:row>
      <xdr:rowOff>140081</xdr:rowOff>
    </xdr:to>
    <xdr:cxnSp macro="">
      <xdr:nvCxnSpPr>
        <xdr:cNvPr id="189" name="直線コネクタ 188">
          <a:extLst>
            <a:ext uri="{FF2B5EF4-FFF2-40B4-BE49-F238E27FC236}">
              <a16:creationId xmlns="" xmlns:a16="http://schemas.microsoft.com/office/drawing/2014/main" id="{00000000-0008-0000-0600-0000BD000000}"/>
            </a:ext>
          </a:extLst>
        </xdr:cNvPr>
        <xdr:cNvCxnSpPr/>
      </xdr:nvCxnSpPr>
      <xdr:spPr>
        <a:xfrm>
          <a:off x="1130300" y="13323596"/>
          <a:ext cx="8890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0" name="フローチャート: 判断 189">
          <a:extLst>
            <a:ext uri="{FF2B5EF4-FFF2-40B4-BE49-F238E27FC236}">
              <a16:creationId xmlns="" xmlns:a16="http://schemas.microsoft.com/office/drawing/2014/main" id="{00000000-0008-0000-0600-0000BE000000}"/>
            </a:ext>
          </a:extLst>
        </xdr:cNvPr>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23232</xdr:rowOff>
    </xdr:from>
    <xdr:ext cx="469744"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1784428" y="130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2" name="フローチャート: 判断 191">
          <a:extLst>
            <a:ext uri="{FF2B5EF4-FFF2-40B4-BE49-F238E27FC236}">
              <a16:creationId xmlns="" xmlns:a16="http://schemas.microsoft.com/office/drawing/2014/main" id="{00000000-0008-0000-0600-0000C0000000}"/>
            </a:ext>
          </a:extLst>
        </xdr:cNvPr>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7129</xdr:rowOff>
    </xdr:from>
    <xdr:ext cx="469744"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895428" y="1338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111074</xdr:rowOff>
    </xdr:from>
    <xdr:to>
      <xdr:col>24</xdr:col>
      <xdr:colOff>114300</xdr:colOff>
      <xdr:row>78</xdr:row>
      <xdr:rowOff>41224</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4584700" y="133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89501</xdr:rowOff>
    </xdr:from>
    <xdr:ext cx="469744" cy="259045"/>
    <xdr:sp macro="" textlink="">
      <xdr:nvSpPr>
        <xdr:cNvPr id="200" name="維持補修費該当値テキスト">
          <a:extLst>
            <a:ext uri="{FF2B5EF4-FFF2-40B4-BE49-F238E27FC236}">
              <a16:creationId xmlns="" xmlns:a16="http://schemas.microsoft.com/office/drawing/2014/main" id="{00000000-0008-0000-0600-0000C8000000}"/>
            </a:ext>
          </a:extLst>
        </xdr:cNvPr>
        <xdr:cNvSpPr txBox="1"/>
      </xdr:nvSpPr>
      <xdr:spPr>
        <a:xfrm>
          <a:off x="4686300" y="1329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106959</xdr:rowOff>
    </xdr:from>
    <xdr:to>
      <xdr:col>20</xdr:col>
      <xdr:colOff>38100</xdr:colOff>
      <xdr:row>78</xdr:row>
      <xdr:rowOff>37109</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3746500" y="1330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28236</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3562428" y="134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90957</xdr:rowOff>
    </xdr:from>
    <xdr:to>
      <xdr:col>15</xdr:col>
      <xdr:colOff>101600</xdr:colOff>
      <xdr:row>78</xdr:row>
      <xdr:rowOff>21107</xdr:rowOff>
    </xdr:to>
    <xdr:sp macro="" textlink="">
      <xdr:nvSpPr>
        <xdr:cNvPr id="203" name="楕円 202">
          <a:extLst>
            <a:ext uri="{FF2B5EF4-FFF2-40B4-BE49-F238E27FC236}">
              <a16:creationId xmlns="" xmlns:a16="http://schemas.microsoft.com/office/drawing/2014/main" id="{00000000-0008-0000-0600-0000CB000000}"/>
            </a:ext>
          </a:extLst>
        </xdr:cNvPr>
        <xdr:cNvSpPr/>
      </xdr:nvSpPr>
      <xdr:spPr>
        <a:xfrm>
          <a:off x="2857500" y="1329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12234</xdr:rowOff>
    </xdr:from>
    <xdr:ext cx="469744" cy="259045"/>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2673428" y="1338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89281</xdr:rowOff>
    </xdr:from>
    <xdr:to>
      <xdr:col>10</xdr:col>
      <xdr:colOff>165100</xdr:colOff>
      <xdr:row>78</xdr:row>
      <xdr:rowOff>19431</xdr:rowOff>
    </xdr:to>
    <xdr:sp macro="" textlink="">
      <xdr:nvSpPr>
        <xdr:cNvPr id="205" name="楕円 204">
          <a:extLst>
            <a:ext uri="{FF2B5EF4-FFF2-40B4-BE49-F238E27FC236}">
              <a16:creationId xmlns="" xmlns:a16="http://schemas.microsoft.com/office/drawing/2014/main" id="{00000000-0008-0000-0600-0000CD000000}"/>
            </a:ext>
          </a:extLst>
        </xdr:cNvPr>
        <xdr:cNvSpPr/>
      </xdr:nvSpPr>
      <xdr:spPr>
        <a:xfrm>
          <a:off x="1968500" y="1329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10558</xdr:rowOff>
    </xdr:from>
    <xdr:ext cx="469744" cy="259045"/>
    <xdr:sp macro="" textlink="">
      <xdr:nvSpPr>
        <xdr:cNvPr id="206" name="テキスト ボックス 205">
          <a:extLst>
            <a:ext uri="{FF2B5EF4-FFF2-40B4-BE49-F238E27FC236}">
              <a16:creationId xmlns="" xmlns:a16="http://schemas.microsoft.com/office/drawing/2014/main" id="{00000000-0008-0000-0600-0000CE000000}"/>
            </a:ext>
          </a:extLst>
        </xdr:cNvPr>
        <xdr:cNvSpPr txBox="1"/>
      </xdr:nvSpPr>
      <xdr:spPr>
        <a:xfrm>
          <a:off x="1784428" y="1338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71146</xdr:rowOff>
    </xdr:from>
    <xdr:to>
      <xdr:col>6</xdr:col>
      <xdr:colOff>38100</xdr:colOff>
      <xdr:row>78</xdr:row>
      <xdr:rowOff>1296</xdr:rowOff>
    </xdr:to>
    <xdr:sp macro="" textlink="">
      <xdr:nvSpPr>
        <xdr:cNvPr id="207" name="楕円 206">
          <a:extLst>
            <a:ext uri="{FF2B5EF4-FFF2-40B4-BE49-F238E27FC236}">
              <a16:creationId xmlns="" xmlns:a16="http://schemas.microsoft.com/office/drawing/2014/main" id="{00000000-0008-0000-0600-0000CF000000}"/>
            </a:ext>
          </a:extLst>
        </xdr:cNvPr>
        <xdr:cNvSpPr/>
      </xdr:nvSpPr>
      <xdr:spPr>
        <a:xfrm>
          <a:off x="1079500" y="132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17823</xdr:rowOff>
    </xdr:from>
    <xdr:ext cx="469744" cy="259045"/>
    <xdr:sp macro="" textlink="">
      <xdr:nvSpPr>
        <xdr:cNvPr id="208" name="テキスト ボックス 207">
          <a:extLst>
            <a:ext uri="{FF2B5EF4-FFF2-40B4-BE49-F238E27FC236}">
              <a16:creationId xmlns="" xmlns:a16="http://schemas.microsoft.com/office/drawing/2014/main" id="{00000000-0008-0000-0600-0000D0000000}"/>
            </a:ext>
          </a:extLst>
        </xdr:cNvPr>
        <xdr:cNvSpPr txBox="1"/>
      </xdr:nvSpPr>
      <xdr:spPr>
        <a:xfrm>
          <a:off x="895428" y="1304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a:extLst>
            <a:ext uri="{FF2B5EF4-FFF2-40B4-BE49-F238E27FC236}">
              <a16:creationId xmlns="" xmlns:a16="http://schemas.microsoft.com/office/drawing/2014/main" id="{00000000-0008-0000-0600-0000EA000000}"/>
            </a:ext>
          </a:extLst>
        </xdr:cNvPr>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a:extLst>
            <a:ext uri="{FF2B5EF4-FFF2-40B4-BE49-F238E27FC236}">
              <a16:creationId xmlns="" xmlns:a16="http://schemas.microsoft.com/office/drawing/2014/main" id="{00000000-0008-0000-0600-0000EC000000}"/>
            </a:ext>
          </a:extLst>
        </xdr:cNvPr>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179,516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136931</xdr:rowOff>
    </xdr:from>
    <xdr:to>
      <xdr:col>24</xdr:col>
      <xdr:colOff>63500</xdr:colOff>
      <xdr:row>97</xdr:row>
      <xdr:rowOff>21831</xdr:rowOff>
    </xdr:to>
    <xdr:cxnSp macro="">
      <xdr:nvCxnSpPr>
        <xdr:cNvPr id="238" name="直線コネクタ 237">
          <a:extLst>
            <a:ext uri="{FF2B5EF4-FFF2-40B4-BE49-F238E27FC236}">
              <a16:creationId xmlns="" xmlns:a16="http://schemas.microsoft.com/office/drawing/2014/main" id="{00000000-0008-0000-0600-0000EE000000}"/>
            </a:ext>
          </a:extLst>
        </xdr:cNvPr>
        <xdr:cNvCxnSpPr/>
      </xdr:nvCxnSpPr>
      <xdr:spPr>
        <a:xfrm flipV="1">
          <a:off x="3797300" y="16596131"/>
          <a:ext cx="8382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78528</xdr:rowOff>
    </xdr:from>
    <xdr:ext cx="599010" cy="259045"/>
    <xdr:sp macro="" textlink="">
      <xdr:nvSpPr>
        <xdr:cNvPr id="239" name="扶助費平均値テキスト">
          <a:extLst>
            <a:ext uri="{FF2B5EF4-FFF2-40B4-BE49-F238E27FC236}">
              <a16:creationId xmlns="" xmlns:a16="http://schemas.microsoft.com/office/drawing/2014/main" id="{00000000-0008-0000-0600-0000EF000000}"/>
            </a:ext>
          </a:extLst>
        </xdr:cNvPr>
        <xdr:cNvSpPr txBox="1"/>
      </xdr:nvSpPr>
      <xdr:spPr>
        <a:xfrm>
          <a:off x="4686300" y="16194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21831</xdr:rowOff>
    </xdr:from>
    <xdr:to>
      <xdr:col>19</xdr:col>
      <xdr:colOff>177800</xdr:colOff>
      <xdr:row>97</xdr:row>
      <xdr:rowOff>102566</xdr:rowOff>
    </xdr:to>
    <xdr:cxnSp macro="">
      <xdr:nvCxnSpPr>
        <xdr:cNvPr id="241" name="直線コネクタ 240">
          <a:extLst>
            <a:ext uri="{FF2B5EF4-FFF2-40B4-BE49-F238E27FC236}">
              <a16:creationId xmlns="" xmlns:a16="http://schemas.microsoft.com/office/drawing/2014/main" id="{00000000-0008-0000-0600-0000F1000000}"/>
            </a:ext>
          </a:extLst>
        </xdr:cNvPr>
        <xdr:cNvCxnSpPr/>
      </xdr:nvCxnSpPr>
      <xdr:spPr>
        <a:xfrm flipV="1">
          <a:off x="2908300" y="16652481"/>
          <a:ext cx="889000" cy="8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28745</xdr:rowOff>
    </xdr:from>
    <xdr:ext cx="599010"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3497795" y="1614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102566</xdr:rowOff>
    </xdr:from>
    <xdr:to>
      <xdr:col>15</xdr:col>
      <xdr:colOff>50800</xdr:colOff>
      <xdr:row>97</xdr:row>
      <xdr:rowOff>126112</xdr:rowOff>
    </xdr:to>
    <xdr:cxnSp macro="">
      <xdr:nvCxnSpPr>
        <xdr:cNvPr id="244" name="直線コネクタ 243">
          <a:extLst>
            <a:ext uri="{FF2B5EF4-FFF2-40B4-BE49-F238E27FC236}">
              <a16:creationId xmlns="" xmlns:a16="http://schemas.microsoft.com/office/drawing/2014/main" id="{00000000-0008-0000-0600-0000F4000000}"/>
            </a:ext>
          </a:extLst>
        </xdr:cNvPr>
        <xdr:cNvCxnSpPr/>
      </xdr:nvCxnSpPr>
      <xdr:spPr>
        <a:xfrm flipV="1">
          <a:off x="2019300" y="16733216"/>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5" name="フローチャート: 判断 244">
          <a:extLst>
            <a:ext uri="{FF2B5EF4-FFF2-40B4-BE49-F238E27FC236}">
              <a16:creationId xmlns="" xmlns:a16="http://schemas.microsoft.com/office/drawing/2014/main" id="{00000000-0008-0000-0600-0000F5000000}"/>
            </a:ext>
          </a:extLst>
        </xdr:cNvPr>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96601</xdr:rowOff>
    </xdr:from>
    <xdr:ext cx="59901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2608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126112</xdr:rowOff>
    </xdr:from>
    <xdr:to>
      <xdr:col>10</xdr:col>
      <xdr:colOff>114300</xdr:colOff>
      <xdr:row>97</xdr:row>
      <xdr:rowOff>153836</xdr:rowOff>
    </xdr:to>
    <xdr:cxnSp macro="">
      <xdr:nvCxnSpPr>
        <xdr:cNvPr id="247" name="直線コネクタ 246">
          <a:extLst>
            <a:ext uri="{FF2B5EF4-FFF2-40B4-BE49-F238E27FC236}">
              <a16:creationId xmlns="" xmlns:a16="http://schemas.microsoft.com/office/drawing/2014/main" id="{00000000-0008-0000-0600-0000F7000000}"/>
            </a:ext>
          </a:extLst>
        </xdr:cNvPr>
        <xdr:cNvCxnSpPr/>
      </xdr:nvCxnSpPr>
      <xdr:spPr>
        <a:xfrm flipV="1">
          <a:off x="1130300" y="16756762"/>
          <a:ext cx="889000" cy="2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48" name="フローチャート: 判断 247">
          <a:extLst>
            <a:ext uri="{FF2B5EF4-FFF2-40B4-BE49-F238E27FC236}">
              <a16:creationId xmlns="" xmlns:a16="http://schemas.microsoft.com/office/drawing/2014/main" id="{00000000-0008-0000-0600-0000F8000000}"/>
            </a:ext>
          </a:extLst>
        </xdr:cNvPr>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100144</xdr:rowOff>
    </xdr:from>
    <xdr:ext cx="59901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1719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0" name="フローチャート: 判断 249">
          <a:extLst>
            <a:ext uri="{FF2B5EF4-FFF2-40B4-BE49-F238E27FC236}">
              <a16:creationId xmlns="" xmlns:a16="http://schemas.microsoft.com/office/drawing/2014/main" id="{00000000-0008-0000-0600-0000FA000000}"/>
            </a:ext>
          </a:extLst>
        </xdr:cNvPr>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132593</xdr:rowOff>
    </xdr:from>
    <xdr:ext cx="534377"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863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86131</xdr:rowOff>
    </xdr:from>
    <xdr:to>
      <xdr:col>24</xdr:col>
      <xdr:colOff>114300</xdr:colOff>
      <xdr:row>97</xdr:row>
      <xdr:rowOff>16281</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4584700" y="1654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64558</xdr:rowOff>
    </xdr:from>
    <xdr:ext cx="534377" cy="259045"/>
    <xdr:sp macro="" textlink="">
      <xdr:nvSpPr>
        <xdr:cNvPr id="258" name="扶助費該当値テキスト">
          <a:extLst>
            <a:ext uri="{FF2B5EF4-FFF2-40B4-BE49-F238E27FC236}">
              <a16:creationId xmlns="" xmlns:a16="http://schemas.microsoft.com/office/drawing/2014/main" id="{00000000-0008-0000-0600-000002010000}"/>
            </a:ext>
          </a:extLst>
        </xdr:cNvPr>
        <xdr:cNvSpPr txBox="1"/>
      </xdr:nvSpPr>
      <xdr:spPr>
        <a:xfrm>
          <a:off x="4686300" y="1652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142481</xdr:rowOff>
    </xdr:from>
    <xdr:to>
      <xdr:col>20</xdr:col>
      <xdr:colOff>38100</xdr:colOff>
      <xdr:row>97</xdr:row>
      <xdr:rowOff>72631</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3746500" y="1660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63758</xdr:rowOff>
    </xdr:from>
    <xdr:ext cx="534377"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3530111" y="166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88,781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51766</xdr:rowOff>
    </xdr:from>
    <xdr:to>
      <xdr:col>15</xdr:col>
      <xdr:colOff>101600</xdr:colOff>
      <xdr:row>97</xdr:row>
      <xdr:rowOff>153366</xdr:rowOff>
    </xdr:to>
    <xdr:sp macro="" textlink="">
      <xdr:nvSpPr>
        <xdr:cNvPr id="261" name="楕円 260">
          <a:extLst>
            <a:ext uri="{FF2B5EF4-FFF2-40B4-BE49-F238E27FC236}">
              <a16:creationId xmlns="" xmlns:a16="http://schemas.microsoft.com/office/drawing/2014/main" id="{00000000-0008-0000-0600-000005010000}"/>
            </a:ext>
          </a:extLst>
        </xdr:cNvPr>
        <xdr:cNvSpPr/>
      </xdr:nvSpPr>
      <xdr:spPr>
        <a:xfrm>
          <a:off x="2857500" y="166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144493</xdr:rowOff>
    </xdr:from>
    <xdr:ext cx="534377"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2641111" y="1677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82,424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75312</xdr:rowOff>
    </xdr:from>
    <xdr:to>
      <xdr:col>10</xdr:col>
      <xdr:colOff>165100</xdr:colOff>
      <xdr:row>98</xdr:row>
      <xdr:rowOff>5462</xdr:rowOff>
    </xdr:to>
    <xdr:sp macro="" textlink="">
      <xdr:nvSpPr>
        <xdr:cNvPr id="263" name="楕円 262">
          <a:extLst>
            <a:ext uri="{FF2B5EF4-FFF2-40B4-BE49-F238E27FC236}">
              <a16:creationId xmlns="" xmlns:a16="http://schemas.microsoft.com/office/drawing/2014/main" id="{00000000-0008-0000-0600-000007010000}"/>
            </a:ext>
          </a:extLst>
        </xdr:cNvPr>
        <xdr:cNvSpPr/>
      </xdr:nvSpPr>
      <xdr:spPr>
        <a:xfrm>
          <a:off x="1968500" y="1670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168039</xdr:rowOff>
    </xdr:from>
    <xdr:ext cx="534377" cy="259045"/>
    <xdr:sp macro="" textlink="">
      <xdr:nvSpPr>
        <xdr:cNvPr id="264" name="テキスト ボックス 263">
          <a:extLst>
            <a:ext uri="{FF2B5EF4-FFF2-40B4-BE49-F238E27FC236}">
              <a16:creationId xmlns="" xmlns:a16="http://schemas.microsoft.com/office/drawing/2014/main" id="{00000000-0008-0000-0600-000008010000}"/>
            </a:ext>
          </a:extLst>
        </xdr:cNvPr>
        <xdr:cNvSpPr txBox="1"/>
      </xdr:nvSpPr>
      <xdr:spPr>
        <a:xfrm>
          <a:off x="1752111" y="1679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80,570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103036</xdr:rowOff>
    </xdr:from>
    <xdr:to>
      <xdr:col>6</xdr:col>
      <xdr:colOff>38100</xdr:colOff>
      <xdr:row>98</xdr:row>
      <xdr:rowOff>33186</xdr:rowOff>
    </xdr:to>
    <xdr:sp macro="" textlink="">
      <xdr:nvSpPr>
        <xdr:cNvPr id="265" name="楕円 264">
          <a:extLst>
            <a:ext uri="{FF2B5EF4-FFF2-40B4-BE49-F238E27FC236}">
              <a16:creationId xmlns="" xmlns:a16="http://schemas.microsoft.com/office/drawing/2014/main" id="{00000000-0008-0000-0600-000009010000}"/>
            </a:ext>
          </a:extLst>
        </xdr:cNvPr>
        <xdr:cNvSpPr/>
      </xdr:nvSpPr>
      <xdr:spPr>
        <a:xfrm>
          <a:off x="1079500" y="167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24313</xdr:rowOff>
    </xdr:from>
    <xdr:ext cx="534377" cy="259045"/>
    <xdr:sp macro="" textlink="">
      <xdr:nvSpPr>
        <xdr:cNvPr id="266" name="テキスト ボックス 265">
          <a:extLst>
            <a:ext uri="{FF2B5EF4-FFF2-40B4-BE49-F238E27FC236}">
              <a16:creationId xmlns="" xmlns:a16="http://schemas.microsoft.com/office/drawing/2014/main" id="{00000000-0008-0000-0600-00000A010000}"/>
            </a:ext>
          </a:extLst>
        </xdr:cNvPr>
        <xdr:cNvSpPr txBox="1"/>
      </xdr:nvSpPr>
      <xdr:spPr>
        <a:xfrm>
          <a:off x="863111" y="1682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78,387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1" name="補助費等最小値テキスト">
          <a:extLst>
            <a:ext uri="{FF2B5EF4-FFF2-40B4-BE49-F238E27FC236}">
              <a16:creationId xmlns="" xmlns:a16="http://schemas.microsoft.com/office/drawing/2014/main" id="{00000000-0008-0000-0600-000023010000}"/>
            </a:ext>
          </a:extLst>
        </xdr:cNvPr>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118,951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3" name="補助費等最大値テキスト">
          <a:extLst>
            <a:ext uri="{FF2B5EF4-FFF2-40B4-BE49-F238E27FC236}">
              <a16:creationId xmlns="" xmlns:a16="http://schemas.microsoft.com/office/drawing/2014/main" id="{00000000-0008-0000-0600-000025010000}"/>
            </a:ext>
          </a:extLst>
        </xdr:cNvPr>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194,578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52840</xdr:rowOff>
    </xdr:from>
    <xdr:to>
      <xdr:col>55</xdr:col>
      <xdr:colOff>0</xdr:colOff>
      <xdr:row>38</xdr:row>
      <xdr:rowOff>17719</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flipV="1">
          <a:off x="9639300" y="5710690"/>
          <a:ext cx="838200" cy="8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112356</xdr:rowOff>
    </xdr:from>
    <xdr:ext cx="599010" cy="259045"/>
    <xdr:sp macro="" textlink="">
      <xdr:nvSpPr>
        <xdr:cNvPr id="296" name="補助費等平均値テキスト">
          <a:extLst>
            <a:ext uri="{FF2B5EF4-FFF2-40B4-BE49-F238E27FC236}">
              <a16:creationId xmlns="" xmlns:a16="http://schemas.microsoft.com/office/drawing/2014/main" id="{00000000-0008-0000-0600-000028010000}"/>
            </a:ext>
          </a:extLst>
        </xdr:cNvPr>
        <xdr:cNvSpPr txBox="1"/>
      </xdr:nvSpPr>
      <xdr:spPr>
        <a:xfrm>
          <a:off x="10528300" y="5427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7" name="フローチャート: 判断 296">
          <a:extLst>
            <a:ext uri="{FF2B5EF4-FFF2-40B4-BE49-F238E27FC236}">
              <a16:creationId xmlns="" xmlns:a16="http://schemas.microsoft.com/office/drawing/2014/main" id="{00000000-0008-0000-0600-000029010000}"/>
            </a:ext>
          </a:extLst>
        </xdr:cNvPr>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13605</xdr:rowOff>
    </xdr:from>
    <xdr:to>
      <xdr:col>50</xdr:col>
      <xdr:colOff>114300</xdr:colOff>
      <xdr:row>38</xdr:row>
      <xdr:rowOff>17719</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a:off x="8750300" y="6528705"/>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46152</xdr:rowOff>
    </xdr:from>
    <xdr:to>
      <xdr:col>50</xdr:col>
      <xdr:colOff>165100</xdr:colOff>
      <xdr:row>37</xdr:row>
      <xdr:rowOff>147752</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9588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164279</xdr:rowOff>
    </xdr:from>
    <xdr:ext cx="534377"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9372111" y="61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13605</xdr:rowOff>
    </xdr:from>
    <xdr:to>
      <xdr:col>45</xdr:col>
      <xdr:colOff>177800</xdr:colOff>
      <xdr:row>38</xdr:row>
      <xdr:rowOff>25995</xdr:rowOff>
    </xdr:to>
    <xdr:cxnSp macro="">
      <xdr:nvCxnSpPr>
        <xdr:cNvPr id="301" name="直線コネクタ 300">
          <a:extLst>
            <a:ext uri="{FF2B5EF4-FFF2-40B4-BE49-F238E27FC236}">
              <a16:creationId xmlns="" xmlns:a16="http://schemas.microsoft.com/office/drawing/2014/main" id="{00000000-0008-0000-0600-00002D010000}"/>
            </a:ext>
          </a:extLst>
        </xdr:cNvPr>
        <xdr:cNvCxnSpPr/>
      </xdr:nvCxnSpPr>
      <xdr:spPr>
        <a:xfrm flipV="1">
          <a:off x="7861300" y="6528705"/>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65164</xdr:rowOff>
    </xdr:from>
    <xdr:to>
      <xdr:col>46</xdr:col>
      <xdr:colOff>38100</xdr:colOff>
      <xdr:row>37</xdr:row>
      <xdr:rowOff>166763</xdr:rowOff>
    </xdr:to>
    <xdr:sp macro="" textlink="">
      <xdr:nvSpPr>
        <xdr:cNvPr id="302" name="フローチャート: 判断 301">
          <a:extLst>
            <a:ext uri="{FF2B5EF4-FFF2-40B4-BE49-F238E27FC236}">
              <a16:creationId xmlns="" xmlns:a16="http://schemas.microsoft.com/office/drawing/2014/main" id="{00000000-0008-0000-0600-00002E010000}"/>
            </a:ext>
          </a:extLst>
        </xdr:cNvPr>
        <xdr:cNvSpPr/>
      </xdr:nvSpPr>
      <xdr:spPr>
        <a:xfrm>
          <a:off x="8699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11841</xdr:rowOff>
    </xdr:from>
    <xdr:ext cx="534377"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8483111" y="61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25995</xdr:rowOff>
    </xdr:from>
    <xdr:to>
      <xdr:col>41</xdr:col>
      <xdr:colOff>50800</xdr:colOff>
      <xdr:row>38</xdr:row>
      <xdr:rowOff>30140</xdr:rowOff>
    </xdr:to>
    <xdr:cxnSp macro="">
      <xdr:nvCxnSpPr>
        <xdr:cNvPr id="304" name="直線コネクタ 303">
          <a:extLst>
            <a:ext uri="{FF2B5EF4-FFF2-40B4-BE49-F238E27FC236}">
              <a16:creationId xmlns="" xmlns:a16="http://schemas.microsoft.com/office/drawing/2014/main" id="{00000000-0008-0000-0600-000030010000}"/>
            </a:ext>
          </a:extLst>
        </xdr:cNvPr>
        <xdr:cNvCxnSpPr/>
      </xdr:nvCxnSpPr>
      <xdr:spPr>
        <a:xfrm flipV="1">
          <a:off x="6972300" y="6541095"/>
          <a:ext cx="889000" cy="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85738</xdr:rowOff>
    </xdr:from>
    <xdr:to>
      <xdr:col>41</xdr:col>
      <xdr:colOff>101600</xdr:colOff>
      <xdr:row>38</xdr:row>
      <xdr:rowOff>15887</xdr:rowOff>
    </xdr:to>
    <xdr:sp macro="" textlink="">
      <xdr:nvSpPr>
        <xdr:cNvPr id="305" name="フローチャート: 判断 304">
          <a:extLst>
            <a:ext uri="{FF2B5EF4-FFF2-40B4-BE49-F238E27FC236}">
              <a16:creationId xmlns="" xmlns:a16="http://schemas.microsoft.com/office/drawing/2014/main" id="{00000000-0008-0000-0600-000031010000}"/>
            </a:ext>
          </a:extLst>
        </xdr:cNvPr>
        <xdr:cNvSpPr/>
      </xdr:nvSpPr>
      <xdr:spPr>
        <a:xfrm>
          <a:off x="7810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32415</xdr:rowOff>
    </xdr:from>
    <xdr:ext cx="534377"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7594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7" name="フローチャート: 判断 306">
          <a:extLst>
            <a:ext uri="{FF2B5EF4-FFF2-40B4-BE49-F238E27FC236}">
              <a16:creationId xmlns="" xmlns:a16="http://schemas.microsoft.com/office/drawing/2014/main" id="{00000000-0008-0000-0600-000033010000}"/>
            </a:ext>
          </a:extLst>
        </xdr:cNvPr>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43807</xdr:rowOff>
    </xdr:from>
    <xdr:ext cx="534377"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6705111" y="62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2040</xdr:rowOff>
    </xdr:from>
    <xdr:to>
      <xdr:col>55</xdr:col>
      <xdr:colOff>50800</xdr:colOff>
      <xdr:row>33</xdr:row>
      <xdr:rowOff>103640</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10426700" y="565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88417</xdr:rowOff>
    </xdr:from>
    <xdr:ext cx="599010" cy="259045"/>
    <xdr:sp macro="" textlink="">
      <xdr:nvSpPr>
        <xdr:cNvPr id="315" name="補助費等該当値テキスト">
          <a:extLst>
            <a:ext uri="{FF2B5EF4-FFF2-40B4-BE49-F238E27FC236}">
              <a16:creationId xmlns="" xmlns:a16="http://schemas.microsoft.com/office/drawing/2014/main" id="{00000000-0008-0000-0600-00003B010000}"/>
            </a:ext>
          </a:extLst>
        </xdr:cNvPr>
        <xdr:cNvSpPr txBox="1"/>
      </xdr:nvSpPr>
      <xdr:spPr>
        <a:xfrm>
          <a:off x="10528300" y="5574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133,899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138369</xdr:rowOff>
    </xdr:from>
    <xdr:to>
      <xdr:col>50</xdr:col>
      <xdr:colOff>165100</xdr:colOff>
      <xdr:row>38</xdr:row>
      <xdr:rowOff>68519</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9588500" y="648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59646</xdr:rowOff>
    </xdr:from>
    <xdr:ext cx="534377"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9372111" y="657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134254</xdr:rowOff>
    </xdr:from>
    <xdr:to>
      <xdr:col>46</xdr:col>
      <xdr:colOff>38100</xdr:colOff>
      <xdr:row>38</xdr:row>
      <xdr:rowOff>64404</xdr:rowOff>
    </xdr:to>
    <xdr:sp macro="" textlink="">
      <xdr:nvSpPr>
        <xdr:cNvPr id="318" name="楕円 317">
          <a:extLst>
            <a:ext uri="{FF2B5EF4-FFF2-40B4-BE49-F238E27FC236}">
              <a16:creationId xmlns="" xmlns:a16="http://schemas.microsoft.com/office/drawing/2014/main" id="{00000000-0008-0000-0600-00003E010000}"/>
            </a:ext>
          </a:extLst>
        </xdr:cNvPr>
        <xdr:cNvSpPr/>
      </xdr:nvSpPr>
      <xdr:spPr>
        <a:xfrm>
          <a:off x="8699500" y="647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55532</xdr:rowOff>
    </xdr:from>
    <xdr:ext cx="534377"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8483111" y="657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146645</xdr:rowOff>
    </xdr:from>
    <xdr:to>
      <xdr:col>41</xdr:col>
      <xdr:colOff>101600</xdr:colOff>
      <xdr:row>38</xdr:row>
      <xdr:rowOff>76795</xdr:rowOff>
    </xdr:to>
    <xdr:sp macro="" textlink="">
      <xdr:nvSpPr>
        <xdr:cNvPr id="320" name="楕円 319">
          <a:extLst>
            <a:ext uri="{FF2B5EF4-FFF2-40B4-BE49-F238E27FC236}">
              <a16:creationId xmlns="" xmlns:a16="http://schemas.microsoft.com/office/drawing/2014/main" id="{00000000-0008-0000-0600-000040010000}"/>
            </a:ext>
          </a:extLst>
        </xdr:cNvPr>
        <xdr:cNvSpPr/>
      </xdr:nvSpPr>
      <xdr:spPr>
        <a:xfrm>
          <a:off x="7810500" y="649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67922</xdr:rowOff>
    </xdr:from>
    <xdr:ext cx="534377" cy="259045"/>
    <xdr:sp macro="" textlink="">
      <xdr:nvSpPr>
        <xdr:cNvPr id="321" name="テキスト ボックス 320">
          <a:extLst>
            <a:ext uri="{FF2B5EF4-FFF2-40B4-BE49-F238E27FC236}">
              <a16:creationId xmlns="" xmlns:a16="http://schemas.microsoft.com/office/drawing/2014/main" id="{00000000-0008-0000-0600-000041010000}"/>
            </a:ext>
          </a:extLst>
        </xdr:cNvPr>
        <xdr:cNvSpPr txBox="1"/>
      </xdr:nvSpPr>
      <xdr:spPr>
        <a:xfrm>
          <a:off x="7594111" y="658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150790</xdr:rowOff>
    </xdr:from>
    <xdr:to>
      <xdr:col>36</xdr:col>
      <xdr:colOff>165100</xdr:colOff>
      <xdr:row>38</xdr:row>
      <xdr:rowOff>80939</xdr:rowOff>
    </xdr:to>
    <xdr:sp macro="" textlink="">
      <xdr:nvSpPr>
        <xdr:cNvPr id="322" name="楕円 321">
          <a:extLst>
            <a:ext uri="{FF2B5EF4-FFF2-40B4-BE49-F238E27FC236}">
              <a16:creationId xmlns="" xmlns:a16="http://schemas.microsoft.com/office/drawing/2014/main" id="{00000000-0008-0000-0600-000042010000}"/>
            </a:ext>
          </a:extLst>
        </xdr:cNvPr>
        <xdr:cNvSpPr/>
      </xdr:nvSpPr>
      <xdr:spPr>
        <a:xfrm>
          <a:off x="6921500" y="64944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72067</xdr:rowOff>
    </xdr:from>
    <xdr:ext cx="534377" cy="259045"/>
    <xdr:sp macro="" textlink="">
      <xdr:nvSpPr>
        <xdr:cNvPr id="323" name="テキスト ボックス 322">
          <a:extLst>
            <a:ext uri="{FF2B5EF4-FFF2-40B4-BE49-F238E27FC236}">
              <a16:creationId xmlns="" xmlns:a16="http://schemas.microsoft.com/office/drawing/2014/main" id="{00000000-0008-0000-0600-000043010000}"/>
            </a:ext>
          </a:extLst>
        </xdr:cNvPr>
        <xdr:cNvSpPr txBox="1"/>
      </xdr:nvSpPr>
      <xdr:spPr>
        <a:xfrm>
          <a:off x="6705111" y="658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8" name="普通建設事業費最小値テキスト">
          <a:extLst>
            <a:ext uri="{FF2B5EF4-FFF2-40B4-BE49-F238E27FC236}">
              <a16:creationId xmlns="" xmlns:a16="http://schemas.microsoft.com/office/drawing/2014/main" id="{00000000-0008-0000-0600-00005C010000}"/>
            </a:ext>
          </a:extLst>
        </xdr:cNvPr>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0" name="普通建設事業費最大値テキスト">
          <a:extLst>
            <a:ext uri="{FF2B5EF4-FFF2-40B4-BE49-F238E27FC236}">
              <a16:creationId xmlns="" xmlns:a16="http://schemas.microsoft.com/office/drawing/2014/main" id="{00000000-0008-0000-0600-00005E010000}"/>
            </a:ext>
          </a:extLst>
        </xdr:cNvPr>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172,283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11730</xdr:rowOff>
    </xdr:from>
    <xdr:to>
      <xdr:col>55</xdr:col>
      <xdr:colOff>0</xdr:colOff>
      <xdr:row>57</xdr:row>
      <xdr:rowOff>85217</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a:off x="9639300" y="9612930"/>
          <a:ext cx="838200" cy="24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22920</xdr:rowOff>
    </xdr:from>
    <xdr:ext cx="534377" cy="259045"/>
    <xdr:sp macro="" textlink="">
      <xdr:nvSpPr>
        <xdr:cNvPr id="353" name="普通建設事業費平均値テキスト">
          <a:extLst>
            <a:ext uri="{FF2B5EF4-FFF2-40B4-BE49-F238E27FC236}">
              <a16:creationId xmlns="" xmlns:a16="http://schemas.microsoft.com/office/drawing/2014/main" id="{00000000-0008-0000-0600-000061010000}"/>
            </a:ext>
          </a:extLst>
        </xdr:cNvPr>
        <xdr:cNvSpPr txBox="1"/>
      </xdr:nvSpPr>
      <xdr:spPr>
        <a:xfrm>
          <a:off x="10528300" y="962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11730</xdr:rowOff>
    </xdr:from>
    <xdr:to>
      <xdr:col>50</xdr:col>
      <xdr:colOff>114300</xdr:colOff>
      <xdr:row>57</xdr:row>
      <xdr:rowOff>27656</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flipV="1">
          <a:off x="8750300" y="9612930"/>
          <a:ext cx="889000" cy="18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6" name="フローチャート: 判断 355">
          <a:extLst>
            <a:ext uri="{FF2B5EF4-FFF2-40B4-BE49-F238E27FC236}">
              <a16:creationId xmlns="" xmlns:a16="http://schemas.microsoft.com/office/drawing/2014/main" id="{00000000-0008-0000-0600-000064010000}"/>
            </a:ext>
          </a:extLst>
        </xdr:cNvPr>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102867</xdr:rowOff>
    </xdr:from>
    <xdr:ext cx="534377"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9372111" y="98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27656</xdr:rowOff>
    </xdr:from>
    <xdr:to>
      <xdr:col>45</xdr:col>
      <xdr:colOff>177800</xdr:colOff>
      <xdr:row>57</xdr:row>
      <xdr:rowOff>78229</xdr:rowOff>
    </xdr:to>
    <xdr:cxnSp macro="">
      <xdr:nvCxnSpPr>
        <xdr:cNvPr id="358" name="直線コネクタ 357">
          <a:extLst>
            <a:ext uri="{FF2B5EF4-FFF2-40B4-BE49-F238E27FC236}">
              <a16:creationId xmlns="" xmlns:a16="http://schemas.microsoft.com/office/drawing/2014/main" id="{00000000-0008-0000-0600-000066010000}"/>
            </a:ext>
          </a:extLst>
        </xdr:cNvPr>
        <xdr:cNvCxnSpPr/>
      </xdr:nvCxnSpPr>
      <xdr:spPr>
        <a:xfrm flipV="1">
          <a:off x="7861300" y="9800306"/>
          <a:ext cx="889000" cy="5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59" name="フローチャート: 判断 358">
          <a:extLst>
            <a:ext uri="{FF2B5EF4-FFF2-40B4-BE49-F238E27FC236}">
              <a16:creationId xmlns="" xmlns:a16="http://schemas.microsoft.com/office/drawing/2014/main" id="{00000000-0008-0000-0600-000067010000}"/>
            </a:ext>
          </a:extLst>
        </xdr:cNvPr>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99895</xdr:rowOff>
    </xdr:from>
    <xdr:ext cx="534377"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8483111" y="9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78229</xdr:rowOff>
    </xdr:from>
    <xdr:to>
      <xdr:col>41</xdr:col>
      <xdr:colOff>50800</xdr:colOff>
      <xdr:row>58</xdr:row>
      <xdr:rowOff>35116</xdr:rowOff>
    </xdr:to>
    <xdr:cxnSp macro="">
      <xdr:nvCxnSpPr>
        <xdr:cNvPr id="361" name="直線コネクタ 360">
          <a:extLst>
            <a:ext uri="{FF2B5EF4-FFF2-40B4-BE49-F238E27FC236}">
              <a16:creationId xmlns="" xmlns:a16="http://schemas.microsoft.com/office/drawing/2014/main" id="{00000000-0008-0000-0600-000069010000}"/>
            </a:ext>
          </a:extLst>
        </xdr:cNvPr>
        <xdr:cNvCxnSpPr/>
      </xdr:nvCxnSpPr>
      <xdr:spPr>
        <a:xfrm flipV="1">
          <a:off x="6972300" y="9850879"/>
          <a:ext cx="889000" cy="12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2" name="フローチャート: 判断 361">
          <a:extLst>
            <a:ext uri="{FF2B5EF4-FFF2-40B4-BE49-F238E27FC236}">
              <a16:creationId xmlns="" xmlns:a16="http://schemas.microsoft.com/office/drawing/2014/main" id="{00000000-0008-0000-0600-00006A010000}"/>
            </a:ext>
          </a:extLst>
        </xdr:cNvPr>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129677</xdr:rowOff>
    </xdr:from>
    <xdr:ext cx="534377"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7594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4" name="フローチャート: 判断 363">
          <a:extLst>
            <a:ext uri="{FF2B5EF4-FFF2-40B4-BE49-F238E27FC236}">
              <a16:creationId xmlns="" xmlns:a16="http://schemas.microsoft.com/office/drawing/2014/main" id="{00000000-0008-0000-0600-00006C010000}"/>
            </a:ext>
          </a:extLst>
        </xdr:cNvPr>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143179</xdr:rowOff>
    </xdr:from>
    <xdr:ext cx="534377"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6705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34417</xdr:rowOff>
    </xdr:from>
    <xdr:to>
      <xdr:col>55</xdr:col>
      <xdr:colOff>50800</xdr:colOff>
      <xdr:row>57</xdr:row>
      <xdr:rowOff>136017</xdr:rowOff>
    </xdr:to>
    <xdr:sp macro="" textlink="">
      <xdr:nvSpPr>
        <xdr:cNvPr id="371" name="楕円 370">
          <a:extLst>
            <a:ext uri="{FF2B5EF4-FFF2-40B4-BE49-F238E27FC236}">
              <a16:creationId xmlns="" xmlns:a16="http://schemas.microsoft.com/office/drawing/2014/main" id="{00000000-0008-0000-0600-000073010000}"/>
            </a:ext>
          </a:extLst>
        </xdr:cNvPr>
        <xdr:cNvSpPr/>
      </xdr:nvSpPr>
      <xdr:spPr>
        <a:xfrm>
          <a:off x="10426700" y="98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12844</xdr:rowOff>
    </xdr:from>
    <xdr:ext cx="534377" cy="259045"/>
    <xdr:sp macro="" textlink="">
      <xdr:nvSpPr>
        <xdr:cNvPr id="372" name="普通建設事業費該当値テキスト">
          <a:extLst>
            <a:ext uri="{FF2B5EF4-FFF2-40B4-BE49-F238E27FC236}">
              <a16:creationId xmlns="" xmlns:a16="http://schemas.microsoft.com/office/drawing/2014/main" id="{00000000-0008-0000-0600-000074010000}"/>
            </a:ext>
          </a:extLst>
        </xdr:cNvPr>
        <xdr:cNvSpPr txBox="1"/>
      </xdr:nvSpPr>
      <xdr:spPr>
        <a:xfrm>
          <a:off x="10528300" y="978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132380</xdr:rowOff>
    </xdr:from>
    <xdr:to>
      <xdr:col>50</xdr:col>
      <xdr:colOff>165100</xdr:colOff>
      <xdr:row>56</xdr:row>
      <xdr:rowOff>62530</xdr:rowOff>
    </xdr:to>
    <xdr:sp macro="" textlink="">
      <xdr:nvSpPr>
        <xdr:cNvPr id="373" name="楕円 372">
          <a:extLst>
            <a:ext uri="{FF2B5EF4-FFF2-40B4-BE49-F238E27FC236}">
              <a16:creationId xmlns="" xmlns:a16="http://schemas.microsoft.com/office/drawing/2014/main" id="{00000000-0008-0000-0600-000075010000}"/>
            </a:ext>
          </a:extLst>
        </xdr:cNvPr>
        <xdr:cNvSpPr/>
      </xdr:nvSpPr>
      <xdr:spPr>
        <a:xfrm>
          <a:off x="9588500" y="956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79057</xdr:rowOff>
    </xdr:from>
    <xdr:ext cx="534377"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9372111" y="933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148306</xdr:rowOff>
    </xdr:from>
    <xdr:to>
      <xdr:col>46</xdr:col>
      <xdr:colOff>38100</xdr:colOff>
      <xdr:row>57</xdr:row>
      <xdr:rowOff>78456</xdr:rowOff>
    </xdr:to>
    <xdr:sp macro="" textlink="">
      <xdr:nvSpPr>
        <xdr:cNvPr id="375" name="楕円 374">
          <a:extLst>
            <a:ext uri="{FF2B5EF4-FFF2-40B4-BE49-F238E27FC236}">
              <a16:creationId xmlns="" xmlns:a16="http://schemas.microsoft.com/office/drawing/2014/main" id="{00000000-0008-0000-0600-000077010000}"/>
            </a:ext>
          </a:extLst>
        </xdr:cNvPr>
        <xdr:cNvSpPr/>
      </xdr:nvSpPr>
      <xdr:spPr>
        <a:xfrm>
          <a:off x="8699500" y="9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94983</xdr:rowOff>
    </xdr:from>
    <xdr:ext cx="534377" cy="259045"/>
    <xdr:sp macro="" textlink="">
      <xdr:nvSpPr>
        <xdr:cNvPr id="376" name="テキスト ボックス 375">
          <a:extLst>
            <a:ext uri="{FF2B5EF4-FFF2-40B4-BE49-F238E27FC236}">
              <a16:creationId xmlns="" xmlns:a16="http://schemas.microsoft.com/office/drawing/2014/main" id="{00000000-0008-0000-0600-000078010000}"/>
            </a:ext>
          </a:extLst>
        </xdr:cNvPr>
        <xdr:cNvSpPr txBox="1"/>
      </xdr:nvSpPr>
      <xdr:spPr>
        <a:xfrm>
          <a:off x="8483111" y="952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27429</xdr:rowOff>
    </xdr:from>
    <xdr:to>
      <xdr:col>41</xdr:col>
      <xdr:colOff>101600</xdr:colOff>
      <xdr:row>57</xdr:row>
      <xdr:rowOff>129029</xdr:rowOff>
    </xdr:to>
    <xdr:sp macro="" textlink="">
      <xdr:nvSpPr>
        <xdr:cNvPr id="377" name="楕円 376">
          <a:extLst>
            <a:ext uri="{FF2B5EF4-FFF2-40B4-BE49-F238E27FC236}">
              <a16:creationId xmlns="" xmlns:a16="http://schemas.microsoft.com/office/drawing/2014/main" id="{00000000-0008-0000-0600-000079010000}"/>
            </a:ext>
          </a:extLst>
        </xdr:cNvPr>
        <xdr:cNvSpPr/>
      </xdr:nvSpPr>
      <xdr:spPr>
        <a:xfrm>
          <a:off x="7810500" y="980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120156</xdr:rowOff>
    </xdr:from>
    <xdr:ext cx="534377" cy="259045"/>
    <xdr:sp macro="" textlink="">
      <xdr:nvSpPr>
        <xdr:cNvPr id="378" name="テキスト ボックス 377">
          <a:extLst>
            <a:ext uri="{FF2B5EF4-FFF2-40B4-BE49-F238E27FC236}">
              <a16:creationId xmlns="" xmlns:a16="http://schemas.microsoft.com/office/drawing/2014/main" id="{00000000-0008-0000-0600-00007A010000}"/>
            </a:ext>
          </a:extLst>
        </xdr:cNvPr>
        <xdr:cNvSpPr txBox="1"/>
      </xdr:nvSpPr>
      <xdr:spPr>
        <a:xfrm>
          <a:off x="7594111" y="989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155766</xdr:rowOff>
    </xdr:from>
    <xdr:to>
      <xdr:col>36</xdr:col>
      <xdr:colOff>165100</xdr:colOff>
      <xdr:row>58</xdr:row>
      <xdr:rowOff>85916</xdr:rowOff>
    </xdr:to>
    <xdr:sp macro="" textlink="">
      <xdr:nvSpPr>
        <xdr:cNvPr id="379" name="楕円 378">
          <a:extLst>
            <a:ext uri="{FF2B5EF4-FFF2-40B4-BE49-F238E27FC236}">
              <a16:creationId xmlns="" xmlns:a16="http://schemas.microsoft.com/office/drawing/2014/main" id="{00000000-0008-0000-0600-00007B010000}"/>
            </a:ext>
          </a:extLst>
        </xdr:cNvPr>
        <xdr:cNvSpPr/>
      </xdr:nvSpPr>
      <xdr:spPr>
        <a:xfrm>
          <a:off x="6921500" y="992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77043</xdr:rowOff>
    </xdr:from>
    <xdr:ext cx="534377" cy="259045"/>
    <xdr:sp macro="" textlink="">
      <xdr:nvSpPr>
        <xdr:cNvPr id="380" name="テキスト ボックス 379">
          <a:extLst>
            <a:ext uri="{FF2B5EF4-FFF2-40B4-BE49-F238E27FC236}">
              <a16:creationId xmlns="" xmlns:a16="http://schemas.microsoft.com/office/drawing/2014/main" id="{00000000-0008-0000-0600-00007C010000}"/>
            </a:ext>
          </a:extLst>
        </xdr:cNvPr>
        <xdr:cNvSpPr txBox="1"/>
      </xdr:nvSpPr>
      <xdr:spPr>
        <a:xfrm>
          <a:off x="6705111" y="1002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5" name="普通建設事業費 （ うち新規整備　）最小値テキスト">
          <a:extLst>
            <a:ext uri="{FF2B5EF4-FFF2-40B4-BE49-F238E27FC236}">
              <a16:creationId xmlns="" xmlns:a16="http://schemas.microsoft.com/office/drawing/2014/main" id="{00000000-0008-0000-0600-000095010000}"/>
            </a:ext>
          </a:extLst>
        </xdr:cNvPr>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7" name="普通建設事業費 （ うち新規整備　）最大値テキスト">
          <a:extLst>
            <a:ext uri="{FF2B5EF4-FFF2-40B4-BE49-F238E27FC236}">
              <a16:creationId xmlns="" xmlns:a16="http://schemas.microsoft.com/office/drawing/2014/main" id="{00000000-0008-0000-0600-000097010000}"/>
            </a:ext>
          </a:extLst>
        </xdr:cNvPr>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72568</xdr:rowOff>
    </xdr:from>
    <xdr:to>
      <xdr:col>55</xdr:col>
      <xdr:colOff>0</xdr:colOff>
      <xdr:row>77</xdr:row>
      <xdr:rowOff>99467</xdr:rowOff>
    </xdr:to>
    <xdr:cxnSp macro="">
      <xdr:nvCxnSpPr>
        <xdr:cNvPr id="409" name="直線コネクタ 408">
          <a:extLst>
            <a:ext uri="{FF2B5EF4-FFF2-40B4-BE49-F238E27FC236}">
              <a16:creationId xmlns="" xmlns:a16="http://schemas.microsoft.com/office/drawing/2014/main" id="{00000000-0008-0000-0600-000099010000}"/>
            </a:ext>
          </a:extLst>
        </xdr:cNvPr>
        <xdr:cNvCxnSpPr/>
      </xdr:nvCxnSpPr>
      <xdr:spPr>
        <a:xfrm flipV="1">
          <a:off x="9639300" y="13274218"/>
          <a:ext cx="8382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138650</xdr:rowOff>
    </xdr:from>
    <xdr:ext cx="534377" cy="259045"/>
    <xdr:sp macro="" textlink="">
      <xdr:nvSpPr>
        <xdr:cNvPr id="410" name="普通建設事業費 （ うち新規整備　）平均値テキスト">
          <a:extLst>
            <a:ext uri="{FF2B5EF4-FFF2-40B4-BE49-F238E27FC236}">
              <a16:creationId xmlns="" xmlns:a16="http://schemas.microsoft.com/office/drawing/2014/main" id="{00000000-0008-0000-0600-00009A010000}"/>
            </a:ext>
          </a:extLst>
        </xdr:cNvPr>
        <xdr:cNvSpPr txBox="1"/>
      </xdr:nvSpPr>
      <xdr:spPr>
        <a:xfrm>
          <a:off x="10528300" y="13340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99467</xdr:rowOff>
    </xdr:from>
    <xdr:to>
      <xdr:col>50</xdr:col>
      <xdr:colOff>114300</xdr:colOff>
      <xdr:row>78</xdr:row>
      <xdr:rowOff>109410</xdr:rowOff>
    </xdr:to>
    <xdr:cxnSp macro="">
      <xdr:nvCxnSpPr>
        <xdr:cNvPr id="412" name="直線コネクタ 411">
          <a:extLst>
            <a:ext uri="{FF2B5EF4-FFF2-40B4-BE49-F238E27FC236}">
              <a16:creationId xmlns="" xmlns:a16="http://schemas.microsoft.com/office/drawing/2014/main" id="{00000000-0008-0000-0600-00009C010000}"/>
            </a:ext>
          </a:extLst>
        </xdr:cNvPr>
        <xdr:cNvCxnSpPr/>
      </xdr:nvCxnSpPr>
      <xdr:spPr>
        <a:xfrm flipV="1">
          <a:off x="8750300" y="13301117"/>
          <a:ext cx="889000" cy="18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3" name="フローチャート: 判断 412">
          <a:extLst>
            <a:ext uri="{FF2B5EF4-FFF2-40B4-BE49-F238E27FC236}">
              <a16:creationId xmlns="" xmlns:a16="http://schemas.microsoft.com/office/drawing/2014/main" id="{00000000-0008-0000-0600-00009D010000}"/>
            </a:ext>
          </a:extLst>
        </xdr:cNvPr>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106608</xdr:rowOff>
    </xdr:from>
    <xdr:ext cx="534377"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9372111" y="134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109410</xdr:rowOff>
    </xdr:from>
    <xdr:to>
      <xdr:col>45</xdr:col>
      <xdr:colOff>177800</xdr:colOff>
      <xdr:row>79</xdr:row>
      <xdr:rowOff>13793</xdr:rowOff>
    </xdr:to>
    <xdr:cxnSp macro="">
      <xdr:nvCxnSpPr>
        <xdr:cNvPr id="415" name="直線コネクタ 414">
          <a:extLst>
            <a:ext uri="{FF2B5EF4-FFF2-40B4-BE49-F238E27FC236}">
              <a16:creationId xmlns="" xmlns:a16="http://schemas.microsoft.com/office/drawing/2014/main" id="{00000000-0008-0000-0600-00009F010000}"/>
            </a:ext>
          </a:extLst>
        </xdr:cNvPr>
        <xdr:cNvCxnSpPr/>
      </xdr:nvCxnSpPr>
      <xdr:spPr>
        <a:xfrm flipV="1">
          <a:off x="7861300" y="13482510"/>
          <a:ext cx="889000" cy="7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6" name="フローチャート: 判断 415">
          <a:extLst>
            <a:ext uri="{FF2B5EF4-FFF2-40B4-BE49-F238E27FC236}">
              <a16:creationId xmlns="" xmlns:a16="http://schemas.microsoft.com/office/drawing/2014/main" id="{00000000-0008-0000-0600-0000A0010000}"/>
            </a:ext>
          </a:extLst>
        </xdr:cNvPr>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145318</xdr:rowOff>
    </xdr:from>
    <xdr:ext cx="534377"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8483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13793</xdr:rowOff>
    </xdr:from>
    <xdr:to>
      <xdr:col>41</xdr:col>
      <xdr:colOff>50800</xdr:colOff>
      <xdr:row>79</xdr:row>
      <xdr:rowOff>40132</xdr:rowOff>
    </xdr:to>
    <xdr:cxnSp macro="">
      <xdr:nvCxnSpPr>
        <xdr:cNvPr id="418" name="直線コネクタ 417">
          <a:extLst>
            <a:ext uri="{FF2B5EF4-FFF2-40B4-BE49-F238E27FC236}">
              <a16:creationId xmlns="" xmlns:a16="http://schemas.microsoft.com/office/drawing/2014/main" id="{00000000-0008-0000-0600-0000A2010000}"/>
            </a:ext>
          </a:extLst>
        </xdr:cNvPr>
        <xdr:cNvCxnSpPr/>
      </xdr:nvCxnSpPr>
      <xdr:spPr>
        <a:xfrm flipV="1">
          <a:off x="6972300" y="13558343"/>
          <a:ext cx="889000" cy="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19" name="フローチャート: 判断 418">
          <a:extLst>
            <a:ext uri="{FF2B5EF4-FFF2-40B4-BE49-F238E27FC236}">
              <a16:creationId xmlns="" xmlns:a16="http://schemas.microsoft.com/office/drawing/2014/main" id="{00000000-0008-0000-0600-0000A3010000}"/>
            </a:ext>
          </a:extLst>
        </xdr:cNvPr>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150131</xdr:rowOff>
    </xdr:from>
    <xdr:ext cx="534377"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7594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21" name="フローチャート: 判断 420">
          <a:extLst>
            <a:ext uri="{FF2B5EF4-FFF2-40B4-BE49-F238E27FC236}">
              <a16:creationId xmlns="" xmlns:a16="http://schemas.microsoft.com/office/drawing/2014/main" id="{00000000-0008-0000-0600-0000A5010000}"/>
            </a:ext>
          </a:extLst>
        </xdr:cNvPr>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160557</xdr:rowOff>
    </xdr:from>
    <xdr:ext cx="469744"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6737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21768</xdr:rowOff>
    </xdr:from>
    <xdr:to>
      <xdr:col>55</xdr:col>
      <xdr:colOff>50800</xdr:colOff>
      <xdr:row>77</xdr:row>
      <xdr:rowOff>123368</xdr:rowOff>
    </xdr:to>
    <xdr:sp macro="" textlink="">
      <xdr:nvSpPr>
        <xdr:cNvPr id="428" name="楕円 427">
          <a:extLst>
            <a:ext uri="{FF2B5EF4-FFF2-40B4-BE49-F238E27FC236}">
              <a16:creationId xmlns="" xmlns:a16="http://schemas.microsoft.com/office/drawing/2014/main" id="{00000000-0008-0000-0600-0000AC010000}"/>
            </a:ext>
          </a:extLst>
        </xdr:cNvPr>
        <xdr:cNvSpPr/>
      </xdr:nvSpPr>
      <xdr:spPr>
        <a:xfrm>
          <a:off x="10426700" y="132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44645</xdr:rowOff>
    </xdr:from>
    <xdr:ext cx="534377" cy="259045"/>
    <xdr:sp macro="" textlink="">
      <xdr:nvSpPr>
        <xdr:cNvPr id="429" name="普通建設事業費 （ うち新規整備　）該当値テキスト">
          <a:extLst>
            <a:ext uri="{FF2B5EF4-FFF2-40B4-BE49-F238E27FC236}">
              <a16:creationId xmlns="" xmlns:a16="http://schemas.microsoft.com/office/drawing/2014/main" id="{00000000-0008-0000-0600-0000AD010000}"/>
            </a:ext>
          </a:extLst>
        </xdr:cNvPr>
        <xdr:cNvSpPr txBox="1"/>
      </xdr:nvSpPr>
      <xdr:spPr>
        <a:xfrm>
          <a:off x="10528300" y="1307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24,786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48667</xdr:rowOff>
    </xdr:from>
    <xdr:to>
      <xdr:col>50</xdr:col>
      <xdr:colOff>165100</xdr:colOff>
      <xdr:row>77</xdr:row>
      <xdr:rowOff>150267</xdr:rowOff>
    </xdr:to>
    <xdr:sp macro="" textlink="">
      <xdr:nvSpPr>
        <xdr:cNvPr id="430" name="楕円 429">
          <a:extLst>
            <a:ext uri="{FF2B5EF4-FFF2-40B4-BE49-F238E27FC236}">
              <a16:creationId xmlns="" xmlns:a16="http://schemas.microsoft.com/office/drawing/2014/main" id="{00000000-0008-0000-0600-0000AE010000}"/>
            </a:ext>
          </a:extLst>
        </xdr:cNvPr>
        <xdr:cNvSpPr/>
      </xdr:nvSpPr>
      <xdr:spPr>
        <a:xfrm>
          <a:off x="9588500" y="132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166794</xdr:rowOff>
    </xdr:from>
    <xdr:ext cx="534377" cy="259045"/>
    <xdr:sp macro="" textlink="">
      <xdr:nvSpPr>
        <xdr:cNvPr id="431" name="テキスト ボックス 430">
          <a:extLst>
            <a:ext uri="{FF2B5EF4-FFF2-40B4-BE49-F238E27FC236}">
              <a16:creationId xmlns="" xmlns:a16="http://schemas.microsoft.com/office/drawing/2014/main" id="{00000000-0008-0000-0600-0000AF010000}"/>
            </a:ext>
          </a:extLst>
        </xdr:cNvPr>
        <xdr:cNvSpPr txBox="1"/>
      </xdr:nvSpPr>
      <xdr:spPr>
        <a:xfrm>
          <a:off x="9372111" y="1302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58610</xdr:rowOff>
    </xdr:from>
    <xdr:to>
      <xdr:col>46</xdr:col>
      <xdr:colOff>38100</xdr:colOff>
      <xdr:row>78</xdr:row>
      <xdr:rowOff>160210</xdr:rowOff>
    </xdr:to>
    <xdr:sp macro="" textlink="">
      <xdr:nvSpPr>
        <xdr:cNvPr id="432" name="楕円 431">
          <a:extLst>
            <a:ext uri="{FF2B5EF4-FFF2-40B4-BE49-F238E27FC236}">
              <a16:creationId xmlns="" xmlns:a16="http://schemas.microsoft.com/office/drawing/2014/main" id="{00000000-0008-0000-0600-0000B0010000}"/>
            </a:ext>
          </a:extLst>
        </xdr:cNvPr>
        <xdr:cNvSpPr/>
      </xdr:nvSpPr>
      <xdr:spPr>
        <a:xfrm>
          <a:off x="8699500" y="1343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151337</xdr:rowOff>
    </xdr:from>
    <xdr:ext cx="469744" cy="259045"/>
    <xdr:sp macro="" textlink="">
      <xdr:nvSpPr>
        <xdr:cNvPr id="433" name="テキスト ボックス 432">
          <a:extLst>
            <a:ext uri="{FF2B5EF4-FFF2-40B4-BE49-F238E27FC236}">
              <a16:creationId xmlns="" xmlns:a16="http://schemas.microsoft.com/office/drawing/2014/main" id="{00000000-0008-0000-0600-0000B1010000}"/>
            </a:ext>
          </a:extLst>
        </xdr:cNvPr>
        <xdr:cNvSpPr txBox="1"/>
      </xdr:nvSpPr>
      <xdr:spPr>
        <a:xfrm>
          <a:off x="8515428" y="1352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134443</xdr:rowOff>
    </xdr:from>
    <xdr:to>
      <xdr:col>41</xdr:col>
      <xdr:colOff>101600</xdr:colOff>
      <xdr:row>79</xdr:row>
      <xdr:rowOff>64593</xdr:rowOff>
    </xdr:to>
    <xdr:sp macro="" textlink="">
      <xdr:nvSpPr>
        <xdr:cNvPr id="434" name="楕円 433">
          <a:extLst>
            <a:ext uri="{FF2B5EF4-FFF2-40B4-BE49-F238E27FC236}">
              <a16:creationId xmlns="" xmlns:a16="http://schemas.microsoft.com/office/drawing/2014/main" id="{00000000-0008-0000-0600-0000B2010000}"/>
            </a:ext>
          </a:extLst>
        </xdr:cNvPr>
        <xdr:cNvSpPr/>
      </xdr:nvSpPr>
      <xdr:spPr>
        <a:xfrm>
          <a:off x="7810500" y="1350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55720</xdr:rowOff>
    </xdr:from>
    <xdr:ext cx="469744" cy="259045"/>
    <xdr:sp macro="" textlink="">
      <xdr:nvSpPr>
        <xdr:cNvPr id="435" name="テキスト ボックス 434">
          <a:extLst>
            <a:ext uri="{FF2B5EF4-FFF2-40B4-BE49-F238E27FC236}">
              <a16:creationId xmlns="" xmlns:a16="http://schemas.microsoft.com/office/drawing/2014/main" id="{00000000-0008-0000-0600-0000B3010000}"/>
            </a:ext>
          </a:extLst>
        </xdr:cNvPr>
        <xdr:cNvSpPr txBox="1"/>
      </xdr:nvSpPr>
      <xdr:spPr>
        <a:xfrm>
          <a:off x="7626428" y="1360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160782</xdr:rowOff>
    </xdr:from>
    <xdr:to>
      <xdr:col>36</xdr:col>
      <xdr:colOff>165100</xdr:colOff>
      <xdr:row>79</xdr:row>
      <xdr:rowOff>90932</xdr:rowOff>
    </xdr:to>
    <xdr:sp macro="" textlink="">
      <xdr:nvSpPr>
        <xdr:cNvPr id="436" name="楕円 435">
          <a:extLst>
            <a:ext uri="{FF2B5EF4-FFF2-40B4-BE49-F238E27FC236}">
              <a16:creationId xmlns="" xmlns:a16="http://schemas.microsoft.com/office/drawing/2014/main" id="{00000000-0008-0000-0600-0000B4010000}"/>
            </a:ext>
          </a:extLst>
        </xdr:cNvPr>
        <xdr:cNvSpPr/>
      </xdr:nvSpPr>
      <xdr:spPr>
        <a:xfrm>
          <a:off x="6921500" y="135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82059</xdr:rowOff>
    </xdr:from>
    <xdr:ext cx="378565" cy="259045"/>
    <xdr:sp macro="" textlink="">
      <xdr:nvSpPr>
        <xdr:cNvPr id="437" name="テキスト ボックス 436">
          <a:extLst>
            <a:ext uri="{FF2B5EF4-FFF2-40B4-BE49-F238E27FC236}">
              <a16:creationId xmlns="" xmlns:a16="http://schemas.microsoft.com/office/drawing/2014/main" id="{00000000-0008-0000-0600-0000B5010000}"/>
            </a:ext>
          </a:extLst>
        </xdr:cNvPr>
        <xdr:cNvSpPr txBox="1"/>
      </xdr:nvSpPr>
      <xdr:spPr>
        <a:xfrm>
          <a:off x="6783017" y="13626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2" name="普通建設事業費 （ うち更新整備　）最小値テキスト">
          <a:extLst>
            <a:ext uri="{FF2B5EF4-FFF2-40B4-BE49-F238E27FC236}">
              <a16:creationId xmlns="" xmlns:a16="http://schemas.microsoft.com/office/drawing/2014/main" id="{00000000-0008-0000-0600-0000CE010000}"/>
            </a:ext>
          </a:extLst>
        </xdr:cNvPr>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4" name="普通建設事業費 （ うち更新整備　）最大値テキスト">
          <a:extLst>
            <a:ext uri="{FF2B5EF4-FFF2-40B4-BE49-F238E27FC236}">
              <a16:creationId xmlns="" xmlns:a16="http://schemas.microsoft.com/office/drawing/2014/main" id="{00000000-0008-0000-0600-0000D0010000}"/>
            </a:ext>
          </a:extLst>
        </xdr:cNvPr>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5" name="直線コネクタ 464">
          <a:extLst>
            <a:ext uri="{FF2B5EF4-FFF2-40B4-BE49-F238E27FC236}">
              <a16:creationId xmlns="" xmlns:a16="http://schemas.microsoft.com/office/drawing/2014/main" id="{00000000-0008-0000-0600-0000D1010000}"/>
            </a:ext>
          </a:extLst>
        </xdr:cNvPr>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59310</xdr:rowOff>
    </xdr:from>
    <xdr:to>
      <xdr:col>55</xdr:col>
      <xdr:colOff>0</xdr:colOff>
      <xdr:row>97</xdr:row>
      <xdr:rowOff>157417</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a:off x="9639300" y="16347060"/>
          <a:ext cx="838200" cy="44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67" name="普通建設事業費 （ うち更新整備　）平均値テキスト">
          <a:extLst>
            <a:ext uri="{FF2B5EF4-FFF2-40B4-BE49-F238E27FC236}">
              <a16:creationId xmlns="" xmlns:a16="http://schemas.microsoft.com/office/drawing/2014/main" id="{00000000-0008-0000-0600-0000D3010000}"/>
            </a:ext>
          </a:extLst>
        </xdr:cNvPr>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68" name="フローチャート: 判断 467">
          <a:extLst>
            <a:ext uri="{FF2B5EF4-FFF2-40B4-BE49-F238E27FC236}">
              <a16:creationId xmlns="" xmlns:a16="http://schemas.microsoft.com/office/drawing/2014/main" id="{00000000-0008-0000-0600-0000D4010000}"/>
            </a:ext>
          </a:extLst>
        </xdr:cNvPr>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5474</xdr:rowOff>
    </xdr:from>
    <xdr:to>
      <xdr:col>50</xdr:col>
      <xdr:colOff>114300</xdr:colOff>
      <xdr:row>95</xdr:row>
      <xdr:rowOff>59310</xdr:rowOff>
    </xdr:to>
    <xdr:cxnSp macro="">
      <xdr:nvCxnSpPr>
        <xdr:cNvPr id="469" name="直線コネクタ 468">
          <a:extLst>
            <a:ext uri="{FF2B5EF4-FFF2-40B4-BE49-F238E27FC236}">
              <a16:creationId xmlns="" xmlns:a16="http://schemas.microsoft.com/office/drawing/2014/main" id="{00000000-0008-0000-0600-0000D5010000}"/>
            </a:ext>
          </a:extLst>
        </xdr:cNvPr>
        <xdr:cNvCxnSpPr/>
      </xdr:nvCxnSpPr>
      <xdr:spPr>
        <a:xfrm>
          <a:off x="8750300" y="16293224"/>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70" name="フローチャート: 判断 469">
          <a:extLst>
            <a:ext uri="{FF2B5EF4-FFF2-40B4-BE49-F238E27FC236}">
              <a16:creationId xmlns="" xmlns:a16="http://schemas.microsoft.com/office/drawing/2014/main" id="{00000000-0008-0000-0600-0000D6010000}"/>
            </a:ext>
          </a:extLst>
        </xdr:cNvPr>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25113</xdr:rowOff>
    </xdr:from>
    <xdr:ext cx="534377"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9372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5474</xdr:rowOff>
    </xdr:from>
    <xdr:to>
      <xdr:col>45</xdr:col>
      <xdr:colOff>177800</xdr:colOff>
      <xdr:row>95</xdr:row>
      <xdr:rowOff>88494</xdr:rowOff>
    </xdr:to>
    <xdr:cxnSp macro="">
      <xdr:nvCxnSpPr>
        <xdr:cNvPr id="472" name="直線コネクタ 471">
          <a:extLst>
            <a:ext uri="{FF2B5EF4-FFF2-40B4-BE49-F238E27FC236}">
              <a16:creationId xmlns="" xmlns:a16="http://schemas.microsoft.com/office/drawing/2014/main" id="{00000000-0008-0000-0600-0000D8010000}"/>
            </a:ext>
          </a:extLst>
        </xdr:cNvPr>
        <xdr:cNvCxnSpPr/>
      </xdr:nvCxnSpPr>
      <xdr:spPr>
        <a:xfrm flipV="1">
          <a:off x="7861300" y="16293224"/>
          <a:ext cx="889000" cy="8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73" name="フローチャート: 判断 472">
          <a:extLst>
            <a:ext uri="{FF2B5EF4-FFF2-40B4-BE49-F238E27FC236}">
              <a16:creationId xmlns="" xmlns:a16="http://schemas.microsoft.com/office/drawing/2014/main" id="{00000000-0008-0000-0600-0000D9010000}"/>
            </a:ext>
          </a:extLst>
        </xdr:cNvPr>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3281</xdr:rowOff>
    </xdr:from>
    <xdr:ext cx="534377"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8483111" y="1663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88494</xdr:rowOff>
    </xdr:from>
    <xdr:to>
      <xdr:col>41</xdr:col>
      <xdr:colOff>50800</xdr:colOff>
      <xdr:row>97</xdr:row>
      <xdr:rowOff>73749</xdr:rowOff>
    </xdr:to>
    <xdr:cxnSp macro="">
      <xdr:nvCxnSpPr>
        <xdr:cNvPr id="475" name="直線コネクタ 474">
          <a:extLst>
            <a:ext uri="{FF2B5EF4-FFF2-40B4-BE49-F238E27FC236}">
              <a16:creationId xmlns="" xmlns:a16="http://schemas.microsoft.com/office/drawing/2014/main" id="{00000000-0008-0000-0600-0000DB010000}"/>
            </a:ext>
          </a:extLst>
        </xdr:cNvPr>
        <xdr:cNvCxnSpPr/>
      </xdr:nvCxnSpPr>
      <xdr:spPr>
        <a:xfrm flipV="1">
          <a:off x="6972300" y="16376244"/>
          <a:ext cx="889000" cy="32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76" name="フローチャート: 判断 475">
          <a:extLst>
            <a:ext uri="{FF2B5EF4-FFF2-40B4-BE49-F238E27FC236}">
              <a16:creationId xmlns="" xmlns:a16="http://schemas.microsoft.com/office/drawing/2014/main" id="{00000000-0008-0000-0600-0000DC010000}"/>
            </a:ext>
          </a:extLst>
        </xdr:cNvPr>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xdr:rowOff>
    </xdr:from>
    <xdr:ext cx="534377"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7594111" y="1663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78" name="フローチャート: 判断 477">
          <a:extLst>
            <a:ext uri="{FF2B5EF4-FFF2-40B4-BE49-F238E27FC236}">
              <a16:creationId xmlns="" xmlns:a16="http://schemas.microsoft.com/office/drawing/2014/main" id="{00000000-0008-0000-0600-0000DE010000}"/>
            </a:ext>
          </a:extLst>
        </xdr:cNvPr>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35101</xdr:rowOff>
    </xdr:from>
    <xdr:ext cx="534377"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6705111" y="1632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106617</xdr:rowOff>
    </xdr:from>
    <xdr:to>
      <xdr:col>55</xdr:col>
      <xdr:colOff>50800</xdr:colOff>
      <xdr:row>98</xdr:row>
      <xdr:rowOff>36767</xdr:rowOff>
    </xdr:to>
    <xdr:sp macro="" textlink="">
      <xdr:nvSpPr>
        <xdr:cNvPr id="485" name="楕円 484">
          <a:extLst>
            <a:ext uri="{FF2B5EF4-FFF2-40B4-BE49-F238E27FC236}">
              <a16:creationId xmlns="" xmlns:a16="http://schemas.microsoft.com/office/drawing/2014/main" id="{00000000-0008-0000-0600-0000E5010000}"/>
            </a:ext>
          </a:extLst>
        </xdr:cNvPr>
        <xdr:cNvSpPr/>
      </xdr:nvSpPr>
      <xdr:spPr>
        <a:xfrm>
          <a:off x="10426700" y="1673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85044</xdr:rowOff>
    </xdr:from>
    <xdr:ext cx="534377" cy="259045"/>
    <xdr:sp macro="" textlink="">
      <xdr:nvSpPr>
        <xdr:cNvPr id="486" name="普通建設事業費 （ うち更新整備　）該当値テキスト">
          <a:extLst>
            <a:ext uri="{FF2B5EF4-FFF2-40B4-BE49-F238E27FC236}">
              <a16:creationId xmlns="" xmlns:a16="http://schemas.microsoft.com/office/drawing/2014/main" id="{00000000-0008-0000-0600-0000E6010000}"/>
            </a:ext>
          </a:extLst>
        </xdr:cNvPr>
        <xdr:cNvSpPr txBox="1"/>
      </xdr:nvSpPr>
      <xdr:spPr>
        <a:xfrm>
          <a:off x="10528300" y="1671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8510</xdr:rowOff>
    </xdr:from>
    <xdr:to>
      <xdr:col>50</xdr:col>
      <xdr:colOff>165100</xdr:colOff>
      <xdr:row>95</xdr:row>
      <xdr:rowOff>110110</xdr:rowOff>
    </xdr:to>
    <xdr:sp macro="" textlink="">
      <xdr:nvSpPr>
        <xdr:cNvPr id="487" name="楕円 486">
          <a:extLst>
            <a:ext uri="{FF2B5EF4-FFF2-40B4-BE49-F238E27FC236}">
              <a16:creationId xmlns="" xmlns:a16="http://schemas.microsoft.com/office/drawing/2014/main" id="{00000000-0008-0000-0600-0000E7010000}"/>
            </a:ext>
          </a:extLst>
        </xdr:cNvPr>
        <xdr:cNvSpPr/>
      </xdr:nvSpPr>
      <xdr:spPr>
        <a:xfrm>
          <a:off x="9588500" y="1629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126637</xdr:rowOff>
    </xdr:from>
    <xdr:ext cx="534377"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9372111" y="1607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126124</xdr:rowOff>
    </xdr:from>
    <xdr:to>
      <xdr:col>46</xdr:col>
      <xdr:colOff>38100</xdr:colOff>
      <xdr:row>95</xdr:row>
      <xdr:rowOff>56274</xdr:rowOff>
    </xdr:to>
    <xdr:sp macro="" textlink="">
      <xdr:nvSpPr>
        <xdr:cNvPr id="489" name="楕円 488">
          <a:extLst>
            <a:ext uri="{FF2B5EF4-FFF2-40B4-BE49-F238E27FC236}">
              <a16:creationId xmlns="" xmlns:a16="http://schemas.microsoft.com/office/drawing/2014/main" id="{00000000-0008-0000-0600-0000E9010000}"/>
            </a:ext>
          </a:extLst>
        </xdr:cNvPr>
        <xdr:cNvSpPr/>
      </xdr:nvSpPr>
      <xdr:spPr>
        <a:xfrm>
          <a:off x="8699500" y="1624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72801</xdr:rowOff>
    </xdr:from>
    <xdr:ext cx="534377" cy="259045"/>
    <xdr:sp macro="" textlink="">
      <xdr:nvSpPr>
        <xdr:cNvPr id="490" name="テキスト ボックス 489">
          <a:extLst>
            <a:ext uri="{FF2B5EF4-FFF2-40B4-BE49-F238E27FC236}">
              <a16:creationId xmlns="" xmlns:a16="http://schemas.microsoft.com/office/drawing/2014/main" id="{00000000-0008-0000-0600-0000EA010000}"/>
            </a:ext>
          </a:extLst>
        </xdr:cNvPr>
        <xdr:cNvSpPr txBox="1"/>
      </xdr:nvSpPr>
      <xdr:spPr>
        <a:xfrm>
          <a:off x="8483111" y="1601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37694</xdr:rowOff>
    </xdr:from>
    <xdr:to>
      <xdr:col>41</xdr:col>
      <xdr:colOff>101600</xdr:colOff>
      <xdr:row>95</xdr:row>
      <xdr:rowOff>139294</xdr:rowOff>
    </xdr:to>
    <xdr:sp macro="" textlink="">
      <xdr:nvSpPr>
        <xdr:cNvPr id="491" name="楕円 490">
          <a:extLst>
            <a:ext uri="{FF2B5EF4-FFF2-40B4-BE49-F238E27FC236}">
              <a16:creationId xmlns="" xmlns:a16="http://schemas.microsoft.com/office/drawing/2014/main" id="{00000000-0008-0000-0600-0000EB010000}"/>
            </a:ext>
          </a:extLst>
        </xdr:cNvPr>
        <xdr:cNvSpPr/>
      </xdr:nvSpPr>
      <xdr:spPr>
        <a:xfrm>
          <a:off x="7810500" y="1632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155821</xdr:rowOff>
    </xdr:from>
    <xdr:ext cx="534377" cy="259045"/>
    <xdr:sp macro="" textlink="">
      <xdr:nvSpPr>
        <xdr:cNvPr id="492" name="テキスト ボックス 491">
          <a:extLst>
            <a:ext uri="{FF2B5EF4-FFF2-40B4-BE49-F238E27FC236}">
              <a16:creationId xmlns="" xmlns:a16="http://schemas.microsoft.com/office/drawing/2014/main" id="{00000000-0008-0000-0600-0000EC010000}"/>
            </a:ext>
          </a:extLst>
        </xdr:cNvPr>
        <xdr:cNvSpPr txBox="1"/>
      </xdr:nvSpPr>
      <xdr:spPr>
        <a:xfrm>
          <a:off x="7594111" y="1610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33,688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22949</xdr:rowOff>
    </xdr:from>
    <xdr:to>
      <xdr:col>36</xdr:col>
      <xdr:colOff>165100</xdr:colOff>
      <xdr:row>97</xdr:row>
      <xdr:rowOff>124549</xdr:rowOff>
    </xdr:to>
    <xdr:sp macro="" textlink="">
      <xdr:nvSpPr>
        <xdr:cNvPr id="493" name="楕円 492">
          <a:extLst>
            <a:ext uri="{FF2B5EF4-FFF2-40B4-BE49-F238E27FC236}">
              <a16:creationId xmlns="" xmlns:a16="http://schemas.microsoft.com/office/drawing/2014/main" id="{00000000-0008-0000-0600-0000ED010000}"/>
            </a:ext>
          </a:extLst>
        </xdr:cNvPr>
        <xdr:cNvSpPr/>
      </xdr:nvSpPr>
      <xdr:spPr>
        <a:xfrm>
          <a:off x="6921500" y="1665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115676</xdr:rowOff>
    </xdr:from>
    <xdr:ext cx="534377" cy="259045"/>
    <xdr:sp macro="" textlink="">
      <xdr:nvSpPr>
        <xdr:cNvPr id="494" name="テキスト ボックス 493">
          <a:extLst>
            <a:ext uri="{FF2B5EF4-FFF2-40B4-BE49-F238E27FC236}">
              <a16:creationId xmlns="" xmlns:a16="http://schemas.microsoft.com/office/drawing/2014/main" id="{00000000-0008-0000-0600-0000EE010000}"/>
            </a:ext>
          </a:extLst>
        </xdr:cNvPr>
        <xdr:cNvSpPr txBox="1"/>
      </xdr:nvSpPr>
      <xdr:spPr>
        <a:xfrm>
          <a:off x="6705111" y="167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8" name="直線コネクタ 517">
          <a:extLst>
            <a:ext uri="{FF2B5EF4-FFF2-40B4-BE49-F238E27FC236}">
              <a16:creationId xmlns="" xmlns:a16="http://schemas.microsoft.com/office/drawing/2014/main" id="{00000000-0008-0000-0600-000006020000}"/>
            </a:ext>
          </a:extLst>
        </xdr:cNvPr>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1" name="災害復旧事業費最大値テキスト">
          <a:extLst>
            <a:ext uri="{FF2B5EF4-FFF2-40B4-BE49-F238E27FC236}">
              <a16:creationId xmlns="" xmlns:a16="http://schemas.microsoft.com/office/drawing/2014/main" id="{00000000-0008-0000-0600-000009020000}"/>
            </a:ext>
          </a:extLst>
        </xdr:cNvPr>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2" name="直線コネクタ 521">
          <a:extLst>
            <a:ext uri="{FF2B5EF4-FFF2-40B4-BE49-F238E27FC236}">
              <a16:creationId xmlns="" xmlns:a16="http://schemas.microsoft.com/office/drawing/2014/main" id="{00000000-0008-0000-0600-00000A020000}"/>
            </a:ext>
          </a:extLst>
        </xdr:cNvPr>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35840</xdr:rowOff>
    </xdr:from>
    <xdr:to>
      <xdr:col>85</xdr:col>
      <xdr:colOff>127000</xdr:colOff>
      <xdr:row>39</xdr:row>
      <xdr:rowOff>41173</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a:off x="15481300" y="6722390"/>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109034</xdr:rowOff>
    </xdr:from>
    <xdr:ext cx="469744" cy="259045"/>
    <xdr:sp macro="" textlink="">
      <xdr:nvSpPr>
        <xdr:cNvPr id="524" name="災害復旧事業費平均値テキスト">
          <a:extLst>
            <a:ext uri="{FF2B5EF4-FFF2-40B4-BE49-F238E27FC236}">
              <a16:creationId xmlns="" xmlns:a16="http://schemas.microsoft.com/office/drawing/2014/main" id="{00000000-0008-0000-0600-00000C020000}"/>
            </a:ext>
          </a:extLst>
        </xdr:cNvPr>
        <xdr:cNvSpPr txBox="1"/>
      </xdr:nvSpPr>
      <xdr:spPr>
        <a:xfrm>
          <a:off x="16370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5" name="フローチャート: 判断 524">
          <a:extLst>
            <a:ext uri="{FF2B5EF4-FFF2-40B4-BE49-F238E27FC236}">
              <a16:creationId xmlns="" xmlns:a16="http://schemas.microsoft.com/office/drawing/2014/main" id="{00000000-0008-0000-0600-00000D020000}"/>
            </a:ext>
          </a:extLst>
        </xdr:cNvPr>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63652</xdr:rowOff>
    </xdr:from>
    <xdr:to>
      <xdr:col>81</xdr:col>
      <xdr:colOff>50800</xdr:colOff>
      <xdr:row>39</xdr:row>
      <xdr:rowOff>35840</xdr:rowOff>
    </xdr:to>
    <xdr:cxnSp macro="">
      <xdr:nvCxnSpPr>
        <xdr:cNvPr id="526" name="直線コネクタ 525">
          <a:extLst>
            <a:ext uri="{FF2B5EF4-FFF2-40B4-BE49-F238E27FC236}">
              <a16:creationId xmlns="" xmlns:a16="http://schemas.microsoft.com/office/drawing/2014/main" id="{00000000-0008-0000-0600-00000E020000}"/>
            </a:ext>
          </a:extLst>
        </xdr:cNvPr>
        <xdr:cNvCxnSpPr/>
      </xdr:nvCxnSpPr>
      <xdr:spPr>
        <a:xfrm>
          <a:off x="14592300" y="6407302"/>
          <a:ext cx="889000" cy="3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7" name="フローチャート: 判断 526">
          <a:extLst>
            <a:ext uri="{FF2B5EF4-FFF2-40B4-BE49-F238E27FC236}">
              <a16:creationId xmlns="" xmlns:a16="http://schemas.microsoft.com/office/drawing/2014/main" id="{00000000-0008-0000-0600-00000F020000}"/>
            </a:ext>
          </a:extLst>
        </xdr:cNvPr>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16146</xdr:rowOff>
    </xdr:from>
    <xdr:ext cx="469744"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5246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63652</xdr:rowOff>
    </xdr:from>
    <xdr:to>
      <xdr:col>76</xdr:col>
      <xdr:colOff>114300</xdr:colOff>
      <xdr:row>39</xdr:row>
      <xdr:rowOff>44450</xdr:rowOff>
    </xdr:to>
    <xdr:cxnSp macro="">
      <xdr:nvCxnSpPr>
        <xdr:cNvPr id="529" name="直線コネクタ 528">
          <a:extLst>
            <a:ext uri="{FF2B5EF4-FFF2-40B4-BE49-F238E27FC236}">
              <a16:creationId xmlns="" xmlns:a16="http://schemas.microsoft.com/office/drawing/2014/main" id="{00000000-0008-0000-0600-000011020000}"/>
            </a:ext>
          </a:extLst>
        </xdr:cNvPr>
        <xdr:cNvCxnSpPr/>
      </xdr:nvCxnSpPr>
      <xdr:spPr>
        <a:xfrm flipV="1">
          <a:off x="13703300" y="6407302"/>
          <a:ext cx="889000" cy="3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30" name="フローチャート: 判断 529">
          <a:extLst>
            <a:ext uri="{FF2B5EF4-FFF2-40B4-BE49-F238E27FC236}">
              <a16:creationId xmlns="" xmlns:a16="http://schemas.microsoft.com/office/drawing/2014/main" id="{00000000-0008-0000-0600-000012020000}"/>
            </a:ext>
          </a:extLst>
        </xdr:cNvPr>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150537</xdr:rowOff>
    </xdr:from>
    <xdr:ext cx="469744"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4357428" y="66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36220</xdr:rowOff>
    </xdr:from>
    <xdr:to>
      <xdr:col>71</xdr:col>
      <xdr:colOff>177800</xdr:colOff>
      <xdr:row>39</xdr:row>
      <xdr:rowOff>44450</xdr:rowOff>
    </xdr:to>
    <xdr:cxnSp macro="">
      <xdr:nvCxnSpPr>
        <xdr:cNvPr id="532" name="直線コネクタ 531">
          <a:extLst>
            <a:ext uri="{FF2B5EF4-FFF2-40B4-BE49-F238E27FC236}">
              <a16:creationId xmlns="" xmlns:a16="http://schemas.microsoft.com/office/drawing/2014/main" id="{00000000-0008-0000-0600-000014020000}"/>
            </a:ext>
          </a:extLst>
        </xdr:cNvPr>
        <xdr:cNvCxnSpPr/>
      </xdr:nvCxnSpPr>
      <xdr:spPr>
        <a:xfrm>
          <a:off x="12814300" y="672277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3" name="フローチャート: 判断 532">
          <a:extLst>
            <a:ext uri="{FF2B5EF4-FFF2-40B4-BE49-F238E27FC236}">
              <a16:creationId xmlns="" xmlns:a16="http://schemas.microsoft.com/office/drawing/2014/main" id="{00000000-0008-0000-0600-000015020000}"/>
            </a:ext>
          </a:extLst>
        </xdr:cNvPr>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74668</xdr:rowOff>
    </xdr:from>
    <xdr:ext cx="378565"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3514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5" name="フローチャート: 判断 534">
          <a:extLst>
            <a:ext uri="{FF2B5EF4-FFF2-40B4-BE49-F238E27FC236}">
              <a16:creationId xmlns="" xmlns:a16="http://schemas.microsoft.com/office/drawing/2014/main" id="{00000000-0008-0000-0600-000017020000}"/>
            </a:ext>
          </a:extLst>
        </xdr:cNvPr>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69714</xdr:rowOff>
    </xdr:from>
    <xdr:ext cx="378565"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2625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161823</xdr:rowOff>
    </xdr:from>
    <xdr:to>
      <xdr:col>85</xdr:col>
      <xdr:colOff>177800</xdr:colOff>
      <xdr:row>39</xdr:row>
      <xdr:rowOff>91973</xdr:rowOff>
    </xdr:to>
    <xdr:sp macro="" textlink="">
      <xdr:nvSpPr>
        <xdr:cNvPr id="542" name="楕円 541">
          <a:extLst>
            <a:ext uri="{FF2B5EF4-FFF2-40B4-BE49-F238E27FC236}">
              <a16:creationId xmlns="" xmlns:a16="http://schemas.microsoft.com/office/drawing/2014/main" id="{00000000-0008-0000-0600-00001E020000}"/>
            </a:ext>
          </a:extLst>
        </xdr:cNvPr>
        <xdr:cNvSpPr/>
      </xdr:nvSpPr>
      <xdr:spPr>
        <a:xfrm>
          <a:off x="16268700" y="66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76750</xdr:rowOff>
    </xdr:from>
    <xdr:ext cx="313932" cy="259045"/>
    <xdr:sp macro="" textlink="">
      <xdr:nvSpPr>
        <xdr:cNvPr id="543" name="災害復旧事業費該当値テキスト">
          <a:extLst>
            <a:ext uri="{FF2B5EF4-FFF2-40B4-BE49-F238E27FC236}">
              <a16:creationId xmlns="" xmlns:a16="http://schemas.microsoft.com/office/drawing/2014/main" id="{00000000-0008-0000-0600-00001F020000}"/>
            </a:ext>
          </a:extLst>
        </xdr:cNvPr>
        <xdr:cNvSpPr txBox="1"/>
      </xdr:nvSpPr>
      <xdr:spPr>
        <a:xfrm>
          <a:off x="16370300" y="6591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156490</xdr:rowOff>
    </xdr:from>
    <xdr:to>
      <xdr:col>81</xdr:col>
      <xdr:colOff>101600</xdr:colOff>
      <xdr:row>39</xdr:row>
      <xdr:rowOff>86640</xdr:rowOff>
    </xdr:to>
    <xdr:sp macro="" textlink="">
      <xdr:nvSpPr>
        <xdr:cNvPr id="544" name="楕円 543">
          <a:extLst>
            <a:ext uri="{FF2B5EF4-FFF2-40B4-BE49-F238E27FC236}">
              <a16:creationId xmlns="" xmlns:a16="http://schemas.microsoft.com/office/drawing/2014/main" id="{00000000-0008-0000-0600-000020020000}"/>
            </a:ext>
          </a:extLst>
        </xdr:cNvPr>
        <xdr:cNvSpPr/>
      </xdr:nvSpPr>
      <xdr:spPr>
        <a:xfrm>
          <a:off x="15430500" y="66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77767</xdr:rowOff>
    </xdr:from>
    <xdr:ext cx="378565"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5292017" y="6764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12852</xdr:rowOff>
    </xdr:from>
    <xdr:to>
      <xdr:col>76</xdr:col>
      <xdr:colOff>165100</xdr:colOff>
      <xdr:row>37</xdr:row>
      <xdr:rowOff>114452</xdr:rowOff>
    </xdr:to>
    <xdr:sp macro="" textlink="">
      <xdr:nvSpPr>
        <xdr:cNvPr id="546" name="楕円 545">
          <a:extLst>
            <a:ext uri="{FF2B5EF4-FFF2-40B4-BE49-F238E27FC236}">
              <a16:creationId xmlns="" xmlns:a16="http://schemas.microsoft.com/office/drawing/2014/main" id="{00000000-0008-0000-0600-000022020000}"/>
            </a:ext>
          </a:extLst>
        </xdr:cNvPr>
        <xdr:cNvSpPr/>
      </xdr:nvSpPr>
      <xdr:spPr>
        <a:xfrm>
          <a:off x="14541500" y="63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130979</xdr:rowOff>
    </xdr:from>
    <xdr:ext cx="469744" cy="259045"/>
    <xdr:sp macro="" textlink="">
      <xdr:nvSpPr>
        <xdr:cNvPr id="547" name="テキスト ボックス 546">
          <a:extLst>
            <a:ext uri="{FF2B5EF4-FFF2-40B4-BE49-F238E27FC236}">
              <a16:creationId xmlns="" xmlns:a16="http://schemas.microsoft.com/office/drawing/2014/main" id="{00000000-0008-0000-0600-000023020000}"/>
            </a:ext>
          </a:extLst>
        </xdr:cNvPr>
        <xdr:cNvSpPr txBox="1"/>
      </xdr:nvSpPr>
      <xdr:spPr>
        <a:xfrm>
          <a:off x="14357428" y="613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a:extLst>
            <a:ext uri="{FF2B5EF4-FFF2-40B4-BE49-F238E27FC236}">
              <a16:creationId xmlns="" xmlns:a16="http://schemas.microsoft.com/office/drawing/2014/main" id="{00000000-0008-0000-0600-00002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a:extLst>
            <a:ext uri="{FF2B5EF4-FFF2-40B4-BE49-F238E27FC236}">
              <a16:creationId xmlns="" xmlns:a16="http://schemas.microsoft.com/office/drawing/2014/main" id="{00000000-0008-0000-0600-000025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156870</xdr:rowOff>
    </xdr:from>
    <xdr:to>
      <xdr:col>67</xdr:col>
      <xdr:colOff>101600</xdr:colOff>
      <xdr:row>39</xdr:row>
      <xdr:rowOff>87020</xdr:rowOff>
    </xdr:to>
    <xdr:sp macro="" textlink="">
      <xdr:nvSpPr>
        <xdr:cNvPr id="550" name="楕円 549">
          <a:extLst>
            <a:ext uri="{FF2B5EF4-FFF2-40B4-BE49-F238E27FC236}">
              <a16:creationId xmlns="" xmlns:a16="http://schemas.microsoft.com/office/drawing/2014/main" id="{00000000-0008-0000-0600-000026020000}"/>
            </a:ext>
          </a:extLst>
        </xdr:cNvPr>
        <xdr:cNvSpPr/>
      </xdr:nvSpPr>
      <xdr:spPr>
        <a:xfrm>
          <a:off x="12763500" y="66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78147</xdr:rowOff>
    </xdr:from>
    <xdr:ext cx="378565" cy="259045"/>
    <xdr:sp macro="" textlink="">
      <xdr:nvSpPr>
        <xdr:cNvPr id="551" name="テキスト ボックス 550">
          <a:extLst>
            <a:ext uri="{FF2B5EF4-FFF2-40B4-BE49-F238E27FC236}">
              <a16:creationId xmlns="" xmlns:a16="http://schemas.microsoft.com/office/drawing/2014/main" id="{00000000-0008-0000-0600-000027020000}"/>
            </a:ext>
          </a:extLst>
        </xdr:cNvPr>
        <xdr:cNvSpPr txBox="1"/>
      </xdr:nvSpPr>
      <xdr:spPr>
        <a:xfrm>
          <a:off x="12625017" y="6764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a:extLst>
            <a:ext uri="{FF2B5EF4-FFF2-40B4-BE49-F238E27FC236}">
              <a16:creationId xmlns="" xmlns:a16="http://schemas.microsoft.com/office/drawing/2014/main" id="{00000000-0008-0000-0600-00006F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 xmlns:a16="http://schemas.microsoft.com/office/drawing/2014/main" id="{00000000-0008-0000-06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28" name="公債費最小値テキスト">
          <a:extLst>
            <a:ext uri="{FF2B5EF4-FFF2-40B4-BE49-F238E27FC236}">
              <a16:creationId xmlns="" xmlns:a16="http://schemas.microsoft.com/office/drawing/2014/main" id="{00000000-0008-0000-0600-000074020000}"/>
            </a:ext>
          </a:extLst>
        </xdr:cNvPr>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30" name="公債費最大値テキスト">
          <a:extLst>
            <a:ext uri="{FF2B5EF4-FFF2-40B4-BE49-F238E27FC236}">
              <a16:creationId xmlns="" xmlns:a16="http://schemas.microsoft.com/office/drawing/2014/main" id="{00000000-0008-0000-0600-000076020000}"/>
            </a:ext>
          </a:extLst>
        </xdr:cNvPr>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127682</xdr:rowOff>
    </xdr:from>
    <xdr:to>
      <xdr:col>85</xdr:col>
      <xdr:colOff>127000</xdr:colOff>
      <xdr:row>75</xdr:row>
      <xdr:rowOff>136206</xdr:rowOff>
    </xdr:to>
    <xdr:cxnSp macro="">
      <xdr:nvCxnSpPr>
        <xdr:cNvPr id="632" name="直線コネクタ 631">
          <a:extLst>
            <a:ext uri="{FF2B5EF4-FFF2-40B4-BE49-F238E27FC236}">
              <a16:creationId xmlns="" xmlns:a16="http://schemas.microsoft.com/office/drawing/2014/main" id="{00000000-0008-0000-0600-000078020000}"/>
            </a:ext>
          </a:extLst>
        </xdr:cNvPr>
        <xdr:cNvCxnSpPr/>
      </xdr:nvCxnSpPr>
      <xdr:spPr>
        <a:xfrm flipV="1">
          <a:off x="15481300" y="12986432"/>
          <a:ext cx="8382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33824</xdr:rowOff>
    </xdr:from>
    <xdr:ext cx="534377" cy="259045"/>
    <xdr:sp macro="" textlink="">
      <xdr:nvSpPr>
        <xdr:cNvPr id="633" name="公債費平均値テキスト">
          <a:extLst>
            <a:ext uri="{FF2B5EF4-FFF2-40B4-BE49-F238E27FC236}">
              <a16:creationId xmlns="" xmlns:a16="http://schemas.microsoft.com/office/drawing/2014/main" id="{00000000-0008-0000-0600-000079020000}"/>
            </a:ext>
          </a:extLst>
        </xdr:cNvPr>
        <xdr:cNvSpPr txBox="1"/>
      </xdr:nvSpPr>
      <xdr:spPr>
        <a:xfrm>
          <a:off x="16370300" y="127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4" name="フローチャート: 判断 633">
          <a:extLst>
            <a:ext uri="{FF2B5EF4-FFF2-40B4-BE49-F238E27FC236}">
              <a16:creationId xmlns="" xmlns:a16="http://schemas.microsoft.com/office/drawing/2014/main" id="{00000000-0008-0000-0600-00007A020000}"/>
            </a:ext>
          </a:extLst>
        </xdr:cNvPr>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86109</xdr:rowOff>
    </xdr:from>
    <xdr:to>
      <xdr:col>81</xdr:col>
      <xdr:colOff>50800</xdr:colOff>
      <xdr:row>75</xdr:row>
      <xdr:rowOff>136206</xdr:rowOff>
    </xdr:to>
    <xdr:cxnSp macro="">
      <xdr:nvCxnSpPr>
        <xdr:cNvPr id="635" name="直線コネクタ 634">
          <a:extLst>
            <a:ext uri="{FF2B5EF4-FFF2-40B4-BE49-F238E27FC236}">
              <a16:creationId xmlns="" xmlns:a16="http://schemas.microsoft.com/office/drawing/2014/main" id="{00000000-0008-0000-0600-00007B020000}"/>
            </a:ext>
          </a:extLst>
        </xdr:cNvPr>
        <xdr:cNvCxnSpPr/>
      </xdr:nvCxnSpPr>
      <xdr:spPr>
        <a:xfrm>
          <a:off x="14592300" y="12773409"/>
          <a:ext cx="889000" cy="22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23063</xdr:rowOff>
    </xdr:from>
    <xdr:to>
      <xdr:col>81</xdr:col>
      <xdr:colOff>101600</xdr:colOff>
      <xdr:row>75</xdr:row>
      <xdr:rowOff>124663</xdr:rowOff>
    </xdr:to>
    <xdr:sp macro="" textlink="">
      <xdr:nvSpPr>
        <xdr:cNvPr id="636" name="フローチャート: 判断 635">
          <a:extLst>
            <a:ext uri="{FF2B5EF4-FFF2-40B4-BE49-F238E27FC236}">
              <a16:creationId xmlns="" xmlns:a16="http://schemas.microsoft.com/office/drawing/2014/main" id="{00000000-0008-0000-0600-00007C020000}"/>
            </a:ext>
          </a:extLst>
        </xdr:cNvPr>
        <xdr:cNvSpPr/>
      </xdr:nvSpPr>
      <xdr:spPr>
        <a:xfrm>
          <a:off x="154305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141190</xdr:rowOff>
    </xdr:from>
    <xdr:ext cx="534377"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5214111" y="126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86109</xdr:rowOff>
    </xdr:from>
    <xdr:to>
      <xdr:col>76</xdr:col>
      <xdr:colOff>114300</xdr:colOff>
      <xdr:row>75</xdr:row>
      <xdr:rowOff>34511</xdr:rowOff>
    </xdr:to>
    <xdr:cxnSp macro="">
      <xdr:nvCxnSpPr>
        <xdr:cNvPr id="638" name="直線コネクタ 637">
          <a:extLst>
            <a:ext uri="{FF2B5EF4-FFF2-40B4-BE49-F238E27FC236}">
              <a16:creationId xmlns="" xmlns:a16="http://schemas.microsoft.com/office/drawing/2014/main" id="{00000000-0008-0000-0600-00007E020000}"/>
            </a:ext>
          </a:extLst>
        </xdr:cNvPr>
        <xdr:cNvCxnSpPr/>
      </xdr:nvCxnSpPr>
      <xdr:spPr>
        <a:xfrm flipV="1">
          <a:off x="13703300" y="12773409"/>
          <a:ext cx="889000" cy="11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162313</xdr:rowOff>
    </xdr:from>
    <xdr:to>
      <xdr:col>76</xdr:col>
      <xdr:colOff>165100</xdr:colOff>
      <xdr:row>75</xdr:row>
      <xdr:rowOff>92463</xdr:rowOff>
    </xdr:to>
    <xdr:sp macro="" textlink="">
      <xdr:nvSpPr>
        <xdr:cNvPr id="639" name="フローチャート: 判断 638">
          <a:extLst>
            <a:ext uri="{FF2B5EF4-FFF2-40B4-BE49-F238E27FC236}">
              <a16:creationId xmlns="" xmlns:a16="http://schemas.microsoft.com/office/drawing/2014/main" id="{00000000-0008-0000-0600-00007F020000}"/>
            </a:ext>
          </a:extLst>
        </xdr:cNvPr>
        <xdr:cNvSpPr/>
      </xdr:nvSpPr>
      <xdr:spPr>
        <a:xfrm>
          <a:off x="14541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83590</xdr:rowOff>
    </xdr:from>
    <xdr:ext cx="534377"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4325111" y="129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166512</xdr:rowOff>
    </xdr:from>
    <xdr:to>
      <xdr:col>71</xdr:col>
      <xdr:colOff>177800</xdr:colOff>
      <xdr:row>75</xdr:row>
      <xdr:rowOff>34511</xdr:rowOff>
    </xdr:to>
    <xdr:cxnSp macro="">
      <xdr:nvCxnSpPr>
        <xdr:cNvPr id="641" name="直線コネクタ 640">
          <a:extLst>
            <a:ext uri="{FF2B5EF4-FFF2-40B4-BE49-F238E27FC236}">
              <a16:creationId xmlns="" xmlns:a16="http://schemas.microsoft.com/office/drawing/2014/main" id="{00000000-0008-0000-0600-000081020000}"/>
            </a:ext>
          </a:extLst>
        </xdr:cNvPr>
        <xdr:cNvCxnSpPr/>
      </xdr:nvCxnSpPr>
      <xdr:spPr>
        <a:xfrm>
          <a:off x="12814300" y="12853812"/>
          <a:ext cx="889000" cy="3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138049</xdr:rowOff>
    </xdr:from>
    <xdr:to>
      <xdr:col>72</xdr:col>
      <xdr:colOff>38100</xdr:colOff>
      <xdr:row>75</xdr:row>
      <xdr:rowOff>68199</xdr:rowOff>
    </xdr:to>
    <xdr:sp macro="" textlink="">
      <xdr:nvSpPr>
        <xdr:cNvPr id="642" name="フローチャート: 判断 641">
          <a:extLst>
            <a:ext uri="{FF2B5EF4-FFF2-40B4-BE49-F238E27FC236}">
              <a16:creationId xmlns="" xmlns:a16="http://schemas.microsoft.com/office/drawing/2014/main" id="{00000000-0008-0000-0600-000082020000}"/>
            </a:ext>
          </a:extLst>
        </xdr:cNvPr>
        <xdr:cNvSpPr/>
      </xdr:nvSpPr>
      <xdr:spPr>
        <a:xfrm>
          <a:off x="1365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84726</xdr:rowOff>
    </xdr:from>
    <xdr:ext cx="534377"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3436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94354</xdr:rowOff>
    </xdr:from>
    <xdr:to>
      <xdr:col>67</xdr:col>
      <xdr:colOff>101600</xdr:colOff>
      <xdr:row>75</xdr:row>
      <xdr:rowOff>24504</xdr:rowOff>
    </xdr:to>
    <xdr:sp macro="" textlink="">
      <xdr:nvSpPr>
        <xdr:cNvPr id="644" name="フローチャート: 判断 643">
          <a:extLst>
            <a:ext uri="{FF2B5EF4-FFF2-40B4-BE49-F238E27FC236}">
              <a16:creationId xmlns="" xmlns:a16="http://schemas.microsoft.com/office/drawing/2014/main" id="{00000000-0008-0000-0600-000084020000}"/>
            </a:ext>
          </a:extLst>
        </xdr:cNvPr>
        <xdr:cNvSpPr/>
      </xdr:nvSpPr>
      <xdr:spPr>
        <a:xfrm>
          <a:off x="12763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41031</xdr:rowOff>
    </xdr:from>
    <xdr:ext cx="534377"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2547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76882</xdr:rowOff>
    </xdr:from>
    <xdr:to>
      <xdr:col>85</xdr:col>
      <xdr:colOff>177800</xdr:colOff>
      <xdr:row>76</xdr:row>
      <xdr:rowOff>7032</xdr:rowOff>
    </xdr:to>
    <xdr:sp macro="" textlink="">
      <xdr:nvSpPr>
        <xdr:cNvPr id="651" name="楕円 650">
          <a:extLst>
            <a:ext uri="{FF2B5EF4-FFF2-40B4-BE49-F238E27FC236}">
              <a16:creationId xmlns="" xmlns:a16="http://schemas.microsoft.com/office/drawing/2014/main" id="{00000000-0008-0000-0600-00008B020000}"/>
            </a:ext>
          </a:extLst>
        </xdr:cNvPr>
        <xdr:cNvSpPr/>
      </xdr:nvSpPr>
      <xdr:spPr>
        <a:xfrm>
          <a:off x="16268700" y="1293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55309</xdr:rowOff>
    </xdr:from>
    <xdr:ext cx="534377" cy="259045"/>
    <xdr:sp macro="" textlink="">
      <xdr:nvSpPr>
        <xdr:cNvPr id="652" name="公債費該当値テキスト">
          <a:extLst>
            <a:ext uri="{FF2B5EF4-FFF2-40B4-BE49-F238E27FC236}">
              <a16:creationId xmlns="" xmlns:a16="http://schemas.microsoft.com/office/drawing/2014/main" id="{00000000-0008-0000-0600-00008C020000}"/>
            </a:ext>
          </a:extLst>
        </xdr:cNvPr>
        <xdr:cNvSpPr txBox="1"/>
      </xdr:nvSpPr>
      <xdr:spPr>
        <a:xfrm>
          <a:off x="16370300" y="1291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85406</xdr:rowOff>
    </xdr:from>
    <xdr:to>
      <xdr:col>81</xdr:col>
      <xdr:colOff>101600</xdr:colOff>
      <xdr:row>76</xdr:row>
      <xdr:rowOff>15556</xdr:rowOff>
    </xdr:to>
    <xdr:sp macro="" textlink="">
      <xdr:nvSpPr>
        <xdr:cNvPr id="653" name="楕円 652">
          <a:extLst>
            <a:ext uri="{FF2B5EF4-FFF2-40B4-BE49-F238E27FC236}">
              <a16:creationId xmlns="" xmlns:a16="http://schemas.microsoft.com/office/drawing/2014/main" id="{00000000-0008-0000-0600-00008D020000}"/>
            </a:ext>
          </a:extLst>
        </xdr:cNvPr>
        <xdr:cNvSpPr/>
      </xdr:nvSpPr>
      <xdr:spPr>
        <a:xfrm>
          <a:off x="15430500" y="1294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6683</xdr:rowOff>
    </xdr:from>
    <xdr:ext cx="534377" cy="259045"/>
    <xdr:sp macro="" textlink="">
      <xdr:nvSpPr>
        <xdr:cNvPr id="654" name="テキスト ボックス 653">
          <a:extLst>
            <a:ext uri="{FF2B5EF4-FFF2-40B4-BE49-F238E27FC236}">
              <a16:creationId xmlns="" xmlns:a16="http://schemas.microsoft.com/office/drawing/2014/main" id="{00000000-0008-0000-0600-00008E020000}"/>
            </a:ext>
          </a:extLst>
        </xdr:cNvPr>
        <xdr:cNvSpPr txBox="1"/>
      </xdr:nvSpPr>
      <xdr:spPr>
        <a:xfrm>
          <a:off x="15214111" y="1303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29,857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35309</xdr:rowOff>
    </xdr:from>
    <xdr:to>
      <xdr:col>76</xdr:col>
      <xdr:colOff>165100</xdr:colOff>
      <xdr:row>74</xdr:row>
      <xdr:rowOff>136909</xdr:rowOff>
    </xdr:to>
    <xdr:sp macro="" textlink="">
      <xdr:nvSpPr>
        <xdr:cNvPr id="655" name="楕円 654">
          <a:extLst>
            <a:ext uri="{FF2B5EF4-FFF2-40B4-BE49-F238E27FC236}">
              <a16:creationId xmlns="" xmlns:a16="http://schemas.microsoft.com/office/drawing/2014/main" id="{00000000-0008-0000-0600-00008F020000}"/>
            </a:ext>
          </a:extLst>
        </xdr:cNvPr>
        <xdr:cNvSpPr/>
      </xdr:nvSpPr>
      <xdr:spPr>
        <a:xfrm>
          <a:off x="14541500" y="1272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153436</xdr:rowOff>
    </xdr:from>
    <xdr:ext cx="534377" cy="259045"/>
    <xdr:sp macro="" textlink="">
      <xdr:nvSpPr>
        <xdr:cNvPr id="656" name="テキスト ボックス 655">
          <a:extLst>
            <a:ext uri="{FF2B5EF4-FFF2-40B4-BE49-F238E27FC236}">
              <a16:creationId xmlns="" xmlns:a16="http://schemas.microsoft.com/office/drawing/2014/main" id="{00000000-0008-0000-0600-000090020000}"/>
            </a:ext>
          </a:extLst>
        </xdr:cNvPr>
        <xdr:cNvSpPr txBox="1"/>
      </xdr:nvSpPr>
      <xdr:spPr>
        <a:xfrm>
          <a:off x="14325111" y="1249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155161</xdr:rowOff>
    </xdr:from>
    <xdr:to>
      <xdr:col>72</xdr:col>
      <xdr:colOff>38100</xdr:colOff>
      <xdr:row>75</xdr:row>
      <xdr:rowOff>85311</xdr:rowOff>
    </xdr:to>
    <xdr:sp macro="" textlink="">
      <xdr:nvSpPr>
        <xdr:cNvPr id="657" name="楕円 656">
          <a:extLst>
            <a:ext uri="{FF2B5EF4-FFF2-40B4-BE49-F238E27FC236}">
              <a16:creationId xmlns="" xmlns:a16="http://schemas.microsoft.com/office/drawing/2014/main" id="{00000000-0008-0000-0600-000091020000}"/>
            </a:ext>
          </a:extLst>
        </xdr:cNvPr>
        <xdr:cNvSpPr/>
      </xdr:nvSpPr>
      <xdr:spPr>
        <a:xfrm>
          <a:off x="13652500" y="1284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76438</xdr:rowOff>
    </xdr:from>
    <xdr:ext cx="534377" cy="259045"/>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3436111" y="1293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115712</xdr:rowOff>
    </xdr:from>
    <xdr:to>
      <xdr:col>67</xdr:col>
      <xdr:colOff>101600</xdr:colOff>
      <xdr:row>75</xdr:row>
      <xdr:rowOff>45862</xdr:rowOff>
    </xdr:to>
    <xdr:sp macro="" textlink="">
      <xdr:nvSpPr>
        <xdr:cNvPr id="659" name="楕円 658">
          <a:extLst>
            <a:ext uri="{FF2B5EF4-FFF2-40B4-BE49-F238E27FC236}">
              <a16:creationId xmlns="" xmlns:a16="http://schemas.microsoft.com/office/drawing/2014/main" id="{00000000-0008-0000-0600-000093020000}"/>
            </a:ext>
          </a:extLst>
        </xdr:cNvPr>
        <xdr:cNvSpPr/>
      </xdr:nvSpPr>
      <xdr:spPr>
        <a:xfrm>
          <a:off x="12763500" y="1280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36989</xdr:rowOff>
    </xdr:from>
    <xdr:ext cx="534377" cy="25904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2547111" y="1289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a:extLst>
            <a:ext uri="{FF2B5EF4-FFF2-40B4-BE49-F238E27FC236}">
              <a16:creationId xmlns="" xmlns:a16="http://schemas.microsoft.com/office/drawing/2014/main" id="{00000000-0008-0000-0600-0000A4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a:extLst>
            <a:ext uri="{FF2B5EF4-FFF2-40B4-BE49-F238E27FC236}">
              <a16:creationId xmlns="" xmlns:a16="http://schemas.microsoft.com/office/drawing/2014/main" id="{00000000-0008-0000-0600-0000A6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a:extLst>
            <a:ext uri="{FF2B5EF4-FFF2-40B4-BE49-F238E27FC236}">
              <a16:creationId xmlns="" xmlns:a16="http://schemas.microsoft.com/office/drawing/2014/main" id="{00000000-0008-0000-0600-0000A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3" name="積立金最小値テキスト">
          <a:extLst>
            <a:ext uri="{FF2B5EF4-FFF2-40B4-BE49-F238E27FC236}">
              <a16:creationId xmlns="" xmlns:a16="http://schemas.microsoft.com/office/drawing/2014/main" id="{00000000-0008-0000-0600-0000AB020000}"/>
            </a:ext>
          </a:extLst>
        </xdr:cNvPr>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5" name="積立金最大値テキスト">
          <a:extLst>
            <a:ext uri="{FF2B5EF4-FFF2-40B4-BE49-F238E27FC236}">
              <a16:creationId xmlns="" xmlns:a16="http://schemas.microsoft.com/office/drawing/2014/main" id="{00000000-0008-0000-0600-0000AD020000}"/>
            </a:ext>
          </a:extLst>
        </xdr:cNvPr>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88654</xdr:rowOff>
    </xdr:from>
    <xdr:to>
      <xdr:col>85</xdr:col>
      <xdr:colOff>127000</xdr:colOff>
      <xdr:row>98</xdr:row>
      <xdr:rowOff>94734</xdr:rowOff>
    </xdr:to>
    <xdr:cxnSp macro="">
      <xdr:nvCxnSpPr>
        <xdr:cNvPr id="687" name="直線コネクタ 686">
          <a:extLst>
            <a:ext uri="{FF2B5EF4-FFF2-40B4-BE49-F238E27FC236}">
              <a16:creationId xmlns="" xmlns:a16="http://schemas.microsoft.com/office/drawing/2014/main" id="{00000000-0008-0000-0600-0000AF020000}"/>
            </a:ext>
          </a:extLst>
        </xdr:cNvPr>
        <xdr:cNvCxnSpPr/>
      </xdr:nvCxnSpPr>
      <xdr:spPr>
        <a:xfrm>
          <a:off x="15481300" y="16890754"/>
          <a:ext cx="8382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147393</xdr:rowOff>
    </xdr:from>
    <xdr:ext cx="534377" cy="259045"/>
    <xdr:sp macro="" textlink="">
      <xdr:nvSpPr>
        <xdr:cNvPr id="688" name="積立金平均値テキスト">
          <a:extLst>
            <a:ext uri="{FF2B5EF4-FFF2-40B4-BE49-F238E27FC236}">
              <a16:creationId xmlns="" xmlns:a16="http://schemas.microsoft.com/office/drawing/2014/main" id="{00000000-0008-0000-0600-0000B0020000}"/>
            </a:ext>
          </a:extLst>
        </xdr:cNvPr>
        <xdr:cNvSpPr txBox="1"/>
      </xdr:nvSpPr>
      <xdr:spPr>
        <a:xfrm>
          <a:off x="16370300" y="1643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89" name="フローチャート: 判断 688">
          <a:extLst>
            <a:ext uri="{FF2B5EF4-FFF2-40B4-BE49-F238E27FC236}">
              <a16:creationId xmlns="" xmlns:a16="http://schemas.microsoft.com/office/drawing/2014/main" id="{00000000-0008-0000-0600-0000B1020000}"/>
            </a:ext>
          </a:extLst>
        </xdr:cNvPr>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57862</xdr:rowOff>
    </xdr:from>
    <xdr:to>
      <xdr:col>81</xdr:col>
      <xdr:colOff>50800</xdr:colOff>
      <xdr:row>98</xdr:row>
      <xdr:rowOff>88654</xdr:rowOff>
    </xdr:to>
    <xdr:cxnSp macro="">
      <xdr:nvCxnSpPr>
        <xdr:cNvPr id="690" name="直線コネクタ 689">
          <a:extLst>
            <a:ext uri="{FF2B5EF4-FFF2-40B4-BE49-F238E27FC236}">
              <a16:creationId xmlns="" xmlns:a16="http://schemas.microsoft.com/office/drawing/2014/main" id="{00000000-0008-0000-0600-0000B2020000}"/>
            </a:ext>
          </a:extLst>
        </xdr:cNvPr>
        <xdr:cNvCxnSpPr/>
      </xdr:nvCxnSpPr>
      <xdr:spPr>
        <a:xfrm>
          <a:off x="14592300" y="16859962"/>
          <a:ext cx="889000" cy="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122710</xdr:rowOff>
    </xdr:from>
    <xdr:to>
      <xdr:col>81</xdr:col>
      <xdr:colOff>101600</xdr:colOff>
      <xdr:row>97</xdr:row>
      <xdr:rowOff>52860</xdr:rowOff>
    </xdr:to>
    <xdr:sp macro="" textlink="">
      <xdr:nvSpPr>
        <xdr:cNvPr id="691" name="フローチャート: 判断 690">
          <a:extLst>
            <a:ext uri="{FF2B5EF4-FFF2-40B4-BE49-F238E27FC236}">
              <a16:creationId xmlns="" xmlns:a16="http://schemas.microsoft.com/office/drawing/2014/main" id="{00000000-0008-0000-0600-0000B3020000}"/>
            </a:ext>
          </a:extLst>
        </xdr:cNvPr>
        <xdr:cNvSpPr/>
      </xdr:nvSpPr>
      <xdr:spPr>
        <a:xfrm>
          <a:off x="15430500" y="16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69387</xdr:rowOff>
    </xdr:from>
    <xdr:ext cx="534377"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5214111" y="1635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57862</xdr:rowOff>
    </xdr:from>
    <xdr:to>
      <xdr:col>76</xdr:col>
      <xdr:colOff>114300</xdr:colOff>
      <xdr:row>98</xdr:row>
      <xdr:rowOff>87511</xdr:rowOff>
    </xdr:to>
    <xdr:cxnSp macro="">
      <xdr:nvCxnSpPr>
        <xdr:cNvPr id="693" name="直線コネクタ 692">
          <a:extLst>
            <a:ext uri="{FF2B5EF4-FFF2-40B4-BE49-F238E27FC236}">
              <a16:creationId xmlns="" xmlns:a16="http://schemas.microsoft.com/office/drawing/2014/main" id="{00000000-0008-0000-0600-0000B5020000}"/>
            </a:ext>
          </a:extLst>
        </xdr:cNvPr>
        <xdr:cNvCxnSpPr/>
      </xdr:nvCxnSpPr>
      <xdr:spPr>
        <a:xfrm flipV="1">
          <a:off x="13703300" y="16859962"/>
          <a:ext cx="889000" cy="2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160955</xdr:rowOff>
    </xdr:from>
    <xdr:to>
      <xdr:col>76</xdr:col>
      <xdr:colOff>165100</xdr:colOff>
      <xdr:row>96</xdr:row>
      <xdr:rowOff>91105</xdr:rowOff>
    </xdr:to>
    <xdr:sp macro="" textlink="">
      <xdr:nvSpPr>
        <xdr:cNvPr id="694" name="フローチャート: 判断 693">
          <a:extLst>
            <a:ext uri="{FF2B5EF4-FFF2-40B4-BE49-F238E27FC236}">
              <a16:creationId xmlns="" xmlns:a16="http://schemas.microsoft.com/office/drawing/2014/main" id="{00000000-0008-0000-0600-0000B6020000}"/>
            </a:ext>
          </a:extLst>
        </xdr:cNvPr>
        <xdr:cNvSpPr/>
      </xdr:nvSpPr>
      <xdr:spPr>
        <a:xfrm>
          <a:off x="14541500" y="164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107632</xdr:rowOff>
    </xdr:from>
    <xdr:ext cx="534377"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4325111" y="162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87511</xdr:rowOff>
    </xdr:from>
    <xdr:to>
      <xdr:col>71</xdr:col>
      <xdr:colOff>177800</xdr:colOff>
      <xdr:row>98</xdr:row>
      <xdr:rowOff>92655</xdr:rowOff>
    </xdr:to>
    <xdr:cxnSp macro="">
      <xdr:nvCxnSpPr>
        <xdr:cNvPr id="696" name="直線コネクタ 695">
          <a:extLst>
            <a:ext uri="{FF2B5EF4-FFF2-40B4-BE49-F238E27FC236}">
              <a16:creationId xmlns="" xmlns:a16="http://schemas.microsoft.com/office/drawing/2014/main" id="{00000000-0008-0000-0600-0000B8020000}"/>
            </a:ext>
          </a:extLst>
        </xdr:cNvPr>
        <xdr:cNvCxnSpPr/>
      </xdr:nvCxnSpPr>
      <xdr:spPr>
        <a:xfrm flipV="1">
          <a:off x="12814300" y="16889611"/>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127419</xdr:rowOff>
    </xdr:from>
    <xdr:to>
      <xdr:col>72</xdr:col>
      <xdr:colOff>38100</xdr:colOff>
      <xdr:row>97</xdr:row>
      <xdr:rowOff>57569</xdr:rowOff>
    </xdr:to>
    <xdr:sp macro="" textlink="">
      <xdr:nvSpPr>
        <xdr:cNvPr id="697" name="フローチャート: 判断 696">
          <a:extLst>
            <a:ext uri="{FF2B5EF4-FFF2-40B4-BE49-F238E27FC236}">
              <a16:creationId xmlns="" xmlns:a16="http://schemas.microsoft.com/office/drawing/2014/main" id="{00000000-0008-0000-0600-0000B9020000}"/>
            </a:ext>
          </a:extLst>
        </xdr:cNvPr>
        <xdr:cNvSpPr/>
      </xdr:nvSpPr>
      <xdr:spPr>
        <a:xfrm>
          <a:off x="13652500" y="1658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74096</xdr:rowOff>
    </xdr:from>
    <xdr:ext cx="534377"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3436111" y="1636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36551</xdr:rowOff>
    </xdr:from>
    <xdr:to>
      <xdr:col>67</xdr:col>
      <xdr:colOff>101600</xdr:colOff>
      <xdr:row>97</xdr:row>
      <xdr:rowOff>138151</xdr:rowOff>
    </xdr:to>
    <xdr:sp macro="" textlink="">
      <xdr:nvSpPr>
        <xdr:cNvPr id="699" name="フローチャート: 判断 698">
          <a:extLst>
            <a:ext uri="{FF2B5EF4-FFF2-40B4-BE49-F238E27FC236}">
              <a16:creationId xmlns="" xmlns:a16="http://schemas.microsoft.com/office/drawing/2014/main" id="{00000000-0008-0000-0600-0000BB020000}"/>
            </a:ext>
          </a:extLst>
        </xdr:cNvPr>
        <xdr:cNvSpPr/>
      </xdr:nvSpPr>
      <xdr:spPr>
        <a:xfrm>
          <a:off x="12763500" y="166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154678</xdr:rowOff>
    </xdr:from>
    <xdr:ext cx="469744"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2579428" y="1644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43934</xdr:rowOff>
    </xdr:from>
    <xdr:to>
      <xdr:col>85</xdr:col>
      <xdr:colOff>177800</xdr:colOff>
      <xdr:row>98</xdr:row>
      <xdr:rowOff>145534</xdr:rowOff>
    </xdr:to>
    <xdr:sp macro="" textlink="">
      <xdr:nvSpPr>
        <xdr:cNvPr id="706" name="楕円 705">
          <a:extLst>
            <a:ext uri="{FF2B5EF4-FFF2-40B4-BE49-F238E27FC236}">
              <a16:creationId xmlns="" xmlns:a16="http://schemas.microsoft.com/office/drawing/2014/main" id="{00000000-0008-0000-0600-0000C2020000}"/>
            </a:ext>
          </a:extLst>
        </xdr:cNvPr>
        <xdr:cNvSpPr/>
      </xdr:nvSpPr>
      <xdr:spPr>
        <a:xfrm>
          <a:off x="16268700" y="168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130311</xdr:rowOff>
    </xdr:from>
    <xdr:ext cx="469744" cy="259045"/>
    <xdr:sp macro="" textlink="">
      <xdr:nvSpPr>
        <xdr:cNvPr id="707" name="積立金該当値テキスト">
          <a:extLst>
            <a:ext uri="{FF2B5EF4-FFF2-40B4-BE49-F238E27FC236}">
              <a16:creationId xmlns="" xmlns:a16="http://schemas.microsoft.com/office/drawing/2014/main" id="{00000000-0008-0000-0600-0000C3020000}"/>
            </a:ext>
          </a:extLst>
        </xdr:cNvPr>
        <xdr:cNvSpPr txBox="1"/>
      </xdr:nvSpPr>
      <xdr:spPr>
        <a:xfrm>
          <a:off x="16370300" y="1676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37854</xdr:rowOff>
    </xdr:from>
    <xdr:to>
      <xdr:col>81</xdr:col>
      <xdr:colOff>101600</xdr:colOff>
      <xdr:row>98</xdr:row>
      <xdr:rowOff>139454</xdr:rowOff>
    </xdr:to>
    <xdr:sp macro="" textlink="">
      <xdr:nvSpPr>
        <xdr:cNvPr id="708" name="楕円 707">
          <a:extLst>
            <a:ext uri="{FF2B5EF4-FFF2-40B4-BE49-F238E27FC236}">
              <a16:creationId xmlns="" xmlns:a16="http://schemas.microsoft.com/office/drawing/2014/main" id="{00000000-0008-0000-0600-0000C4020000}"/>
            </a:ext>
          </a:extLst>
        </xdr:cNvPr>
        <xdr:cNvSpPr/>
      </xdr:nvSpPr>
      <xdr:spPr>
        <a:xfrm>
          <a:off x="15430500" y="1683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130581</xdr:rowOff>
    </xdr:from>
    <xdr:ext cx="469744" cy="259045"/>
    <xdr:sp macro="" textlink="">
      <xdr:nvSpPr>
        <xdr:cNvPr id="709" name="テキスト ボックス 708">
          <a:extLst>
            <a:ext uri="{FF2B5EF4-FFF2-40B4-BE49-F238E27FC236}">
              <a16:creationId xmlns="" xmlns:a16="http://schemas.microsoft.com/office/drawing/2014/main" id="{00000000-0008-0000-0600-0000C5020000}"/>
            </a:ext>
          </a:extLst>
        </xdr:cNvPr>
        <xdr:cNvSpPr txBox="1"/>
      </xdr:nvSpPr>
      <xdr:spPr>
        <a:xfrm>
          <a:off x="15246428" y="16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7062</xdr:rowOff>
    </xdr:from>
    <xdr:to>
      <xdr:col>76</xdr:col>
      <xdr:colOff>165100</xdr:colOff>
      <xdr:row>98</xdr:row>
      <xdr:rowOff>108662</xdr:rowOff>
    </xdr:to>
    <xdr:sp macro="" textlink="">
      <xdr:nvSpPr>
        <xdr:cNvPr id="710" name="楕円 709">
          <a:extLst>
            <a:ext uri="{FF2B5EF4-FFF2-40B4-BE49-F238E27FC236}">
              <a16:creationId xmlns="" xmlns:a16="http://schemas.microsoft.com/office/drawing/2014/main" id="{00000000-0008-0000-0600-0000C6020000}"/>
            </a:ext>
          </a:extLst>
        </xdr:cNvPr>
        <xdr:cNvSpPr/>
      </xdr:nvSpPr>
      <xdr:spPr>
        <a:xfrm>
          <a:off x="14541500" y="168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99789</xdr:rowOff>
    </xdr:from>
    <xdr:ext cx="469744" cy="259045"/>
    <xdr:sp macro="" textlink="">
      <xdr:nvSpPr>
        <xdr:cNvPr id="711" name="テキスト ボックス 710">
          <a:extLst>
            <a:ext uri="{FF2B5EF4-FFF2-40B4-BE49-F238E27FC236}">
              <a16:creationId xmlns="" xmlns:a16="http://schemas.microsoft.com/office/drawing/2014/main" id="{00000000-0008-0000-0600-0000C7020000}"/>
            </a:ext>
          </a:extLst>
        </xdr:cNvPr>
        <xdr:cNvSpPr txBox="1"/>
      </xdr:nvSpPr>
      <xdr:spPr>
        <a:xfrm>
          <a:off x="14357428" y="1690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36711</xdr:rowOff>
    </xdr:from>
    <xdr:to>
      <xdr:col>72</xdr:col>
      <xdr:colOff>38100</xdr:colOff>
      <xdr:row>98</xdr:row>
      <xdr:rowOff>138311</xdr:rowOff>
    </xdr:to>
    <xdr:sp macro="" textlink="">
      <xdr:nvSpPr>
        <xdr:cNvPr id="712" name="楕円 711">
          <a:extLst>
            <a:ext uri="{FF2B5EF4-FFF2-40B4-BE49-F238E27FC236}">
              <a16:creationId xmlns="" xmlns:a16="http://schemas.microsoft.com/office/drawing/2014/main" id="{00000000-0008-0000-0600-0000C8020000}"/>
            </a:ext>
          </a:extLst>
        </xdr:cNvPr>
        <xdr:cNvSpPr/>
      </xdr:nvSpPr>
      <xdr:spPr>
        <a:xfrm>
          <a:off x="13652500" y="168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129438</xdr:rowOff>
    </xdr:from>
    <xdr:ext cx="469744" cy="259045"/>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3468428" y="1693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41855</xdr:rowOff>
    </xdr:from>
    <xdr:to>
      <xdr:col>67</xdr:col>
      <xdr:colOff>101600</xdr:colOff>
      <xdr:row>98</xdr:row>
      <xdr:rowOff>143455</xdr:rowOff>
    </xdr:to>
    <xdr:sp macro="" textlink="">
      <xdr:nvSpPr>
        <xdr:cNvPr id="714" name="楕円 713">
          <a:extLst>
            <a:ext uri="{FF2B5EF4-FFF2-40B4-BE49-F238E27FC236}">
              <a16:creationId xmlns="" xmlns:a16="http://schemas.microsoft.com/office/drawing/2014/main" id="{00000000-0008-0000-0600-0000CA020000}"/>
            </a:ext>
          </a:extLst>
        </xdr:cNvPr>
        <xdr:cNvSpPr/>
      </xdr:nvSpPr>
      <xdr:spPr>
        <a:xfrm>
          <a:off x="12763500" y="168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134582</xdr:rowOff>
    </xdr:from>
    <xdr:ext cx="469744"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2579428" y="1693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 xmlns:a16="http://schemas.microsoft.com/office/drawing/2014/main" id="{00000000-0008-0000-06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42" name="投資及び出資金最大値テキスト">
          <a:extLst>
            <a:ext uri="{FF2B5EF4-FFF2-40B4-BE49-F238E27FC236}">
              <a16:creationId xmlns="" xmlns:a16="http://schemas.microsoft.com/office/drawing/2014/main" id="{00000000-0008-0000-0600-0000E6020000}"/>
            </a:ext>
          </a:extLst>
        </xdr:cNvPr>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43" name="直線コネクタ 742">
          <a:extLst>
            <a:ext uri="{FF2B5EF4-FFF2-40B4-BE49-F238E27FC236}">
              <a16:creationId xmlns="" xmlns:a16="http://schemas.microsoft.com/office/drawing/2014/main" id="{00000000-0008-0000-0600-0000E7020000}"/>
            </a:ext>
          </a:extLst>
        </xdr:cNvPr>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101981</xdr:rowOff>
    </xdr:from>
    <xdr:to>
      <xdr:col>116</xdr:col>
      <xdr:colOff>63500</xdr:colOff>
      <xdr:row>30</xdr:row>
      <xdr:rowOff>163132</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flipV="1">
          <a:off x="21323300" y="5245481"/>
          <a:ext cx="838200" cy="6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115714</xdr:rowOff>
    </xdr:from>
    <xdr:ext cx="469744" cy="259045"/>
    <xdr:sp macro="" textlink="">
      <xdr:nvSpPr>
        <xdr:cNvPr id="745" name="投資及び出資金平均値テキスト">
          <a:extLst>
            <a:ext uri="{FF2B5EF4-FFF2-40B4-BE49-F238E27FC236}">
              <a16:creationId xmlns="" xmlns:a16="http://schemas.microsoft.com/office/drawing/2014/main" id="{00000000-0008-0000-0600-0000E9020000}"/>
            </a:ext>
          </a:extLst>
        </xdr:cNvPr>
        <xdr:cNvSpPr txBox="1"/>
      </xdr:nvSpPr>
      <xdr:spPr>
        <a:xfrm>
          <a:off x="22212300" y="6459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6" name="フローチャート: 判断 745">
          <a:extLst>
            <a:ext uri="{FF2B5EF4-FFF2-40B4-BE49-F238E27FC236}">
              <a16:creationId xmlns="" xmlns:a16="http://schemas.microsoft.com/office/drawing/2014/main" id="{00000000-0008-0000-0600-0000EA020000}"/>
            </a:ext>
          </a:extLst>
        </xdr:cNvPr>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163132</xdr:rowOff>
    </xdr:from>
    <xdr:to>
      <xdr:col>111</xdr:col>
      <xdr:colOff>177800</xdr:colOff>
      <xdr:row>32</xdr:row>
      <xdr:rowOff>39116</xdr:rowOff>
    </xdr:to>
    <xdr:cxnSp macro="">
      <xdr:nvCxnSpPr>
        <xdr:cNvPr id="747" name="直線コネクタ 746">
          <a:extLst>
            <a:ext uri="{FF2B5EF4-FFF2-40B4-BE49-F238E27FC236}">
              <a16:creationId xmlns="" xmlns:a16="http://schemas.microsoft.com/office/drawing/2014/main" id="{00000000-0008-0000-0600-0000EB020000}"/>
            </a:ext>
          </a:extLst>
        </xdr:cNvPr>
        <xdr:cNvCxnSpPr/>
      </xdr:nvCxnSpPr>
      <xdr:spPr>
        <a:xfrm flipV="1">
          <a:off x="20434300" y="5306632"/>
          <a:ext cx="889000" cy="21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xdr:rowOff>
    </xdr:from>
    <xdr:to>
      <xdr:col>112</xdr:col>
      <xdr:colOff>38100</xdr:colOff>
      <xdr:row>38</xdr:row>
      <xdr:rowOff>113919</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21272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105046</xdr:rowOff>
    </xdr:from>
    <xdr:ext cx="378565"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1134017" y="662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39116</xdr:rowOff>
    </xdr:from>
    <xdr:to>
      <xdr:col>107</xdr:col>
      <xdr:colOff>50800</xdr:colOff>
      <xdr:row>32</xdr:row>
      <xdr:rowOff>72072</xdr:rowOff>
    </xdr:to>
    <xdr:cxnSp macro="">
      <xdr:nvCxnSpPr>
        <xdr:cNvPr id="750" name="直線コネクタ 749">
          <a:extLst>
            <a:ext uri="{FF2B5EF4-FFF2-40B4-BE49-F238E27FC236}">
              <a16:creationId xmlns="" xmlns:a16="http://schemas.microsoft.com/office/drawing/2014/main" id="{00000000-0008-0000-0600-0000EE020000}"/>
            </a:ext>
          </a:extLst>
        </xdr:cNvPr>
        <xdr:cNvCxnSpPr/>
      </xdr:nvCxnSpPr>
      <xdr:spPr>
        <a:xfrm flipV="1">
          <a:off x="19545300" y="5525516"/>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148146</xdr:rowOff>
    </xdr:from>
    <xdr:to>
      <xdr:col>107</xdr:col>
      <xdr:colOff>101600</xdr:colOff>
      <xdr:row>38</xdr:row>
      <xdr:rowOff>78296</xdr:rowOff>
    </xdr:to>
    <xdr:sp macro="" textlink="">
      <xdr:nvSpPr>
        <xdr:cNvPr id="751" name="フローチャート: 判断 750">
          <a:extLst>
            <a:ext uri="{FF2B5EF4-FFF2-40B4-BE49-F238E27FC236}">
              <a16:creationId xmlns="" xmlns:a16="http://schemas.microsoft.com/office/drawing/2014/main" id="{00000000-0008-0000-0600-0000EF020000}"/>
            </a:ext>
          </a:extLst>
        </xdr:cNvPr>
        <xdr:cNvSpPr/>
      </xdr:nvSpPr>
      <xdr:spPr>
        <a:xfrm>
          <a:off x="20383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69422</xdr:rowOff>
    </xdr:from>
    <xdr:ext cx="378565"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0245017" y="6584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72072</xdr:rowOff>
    </xdr:from>
    <xdr:to>
      <xdr:col>102</xdr:col>
      <xdr:colOff>114300</xdr:colOff>
      <xdr:row>32</xdr:row>
      <xdr:rowOff>169609</xdr:rowOff>
    </xdr:to>
    <xdr:cxnSp macro="">
      <xdr:nvCxnSpPr>
        <xdr:cNvPr id="753" name="直線コネクタ 752">
          <a:extLst>
            <a:ext uri="{FF2B5EF4-FFF2-40B4-BE49-F238E27FC236}">
              <a16:creationId xmlns="" xmlns:a16="http://schemas.microsoft.com/office/drawing/2014/main" id="{00000000-0008-0000-0600-0000F1020000}"/>
            </a:ext>
          </a:extLst>
        </xdr:cNvPr>
        <xdr:cNvCxnSpPr/>
      </xdr:nvCxnSpPr>
      <xdr:spPr>
        <a:xfrm flipV="1">
          <a:off x="18656300" y="5558472"/>
          <a:ext cx="889000" cy="9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xdr:rowOff>
    </xdr:from>
    <xdr:to>
      <xdr:col>102</xdr:col>
      <xdr:colOff>165100</xdr:colOff>
      <xdr:row>38</xdr:row>
      <xdr:rowOff>102489</xdr:rowOff>
    </xdr:to>
    <xdr:sp macro="" textlink="">
      <xdr:nvSpPr>
        <xdr:cNvPr id="754" name="フローチャート: 判断 753">
          <a:extLst>
            <a:ext uri="{FF2B5EF4-FFF2-40B4-BE49-F238E27FC236}">
              <a16:creationId xmlns="" xmlns:a16="http://schemas.microsoft.com/office/drawing/2014/main" id="{00000000-0008-0000-0600-0000F2020000}"/>
            </a:ext>
          </a:extLst>
        </xdr:cNvPr>
        <xdr:cNvSpPr/>
      </xdr:nvSpPr>
      <xdr:spPr>
        <a:xfrm>
          <a:off x="19494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93616</xdr:rowOff>
    </xdr:from>
    <xdr:ext cx="378565"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19356017" y="660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46419</xdr:rowOff>
    </xdr:from>
    <xdr:to>
      <xdr:col>98</xdr:col>
      <xdr:colOff>38100</xdr:colOff>
      <xdr:row>38</xdr:row>
      <xdr:rowOff>148019</xdr:rowOff>
    </xdr:to>
    <xdr:sp macro="" textlink="">
      <xdr:nvSpPr>
        <xdr:cNvPr id="756" name="フローチャート: 判断 755">
          <a:extLst>
            <a:ext uri="{FF2B5EF4-FFF2-40B4-BE49-F238E27FC236}">
              <a16:creationId xmlns="" xmlns:a16="http://schemas.microsoft.com/office/drawing/2014/main" id="{00000000-0008-0000-0600-0000F4020000}"/>
            </a:ext>
          </a:extLst>
        </xdr:cNvPr>
        <xdr:cNvSpPr/>
      </xdr:nvSpPr>
      <xdr:spPr>
        <a:xfrm>
          <a:off x="18605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139146</xdr:rowOff>
    </xdr:from>
    <xdr:ext cx="378565"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18467017" y="6654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51181</xdr:rowOff>
    </xdr:from>
    <xdr:to>
      <xdr:col>116</xdr:col>
      <xdr:colOff>114300</xdr:colOff>
      <xdr:row>30</xdr:row>
      <xdr:rowOff>152781</xdr:rowOff>
    </xdr:to>
    <xdr:sp macro="" textlink="">
      <xdr:nvSpPr>
        <xdr:cNvPr id="763" name="楕円 762">
          <a:extLst>
            <a:ext uri="{FF2B5EF4-FFF2-40B4-BE49-F238E27FC236}">
              <a16:creationId xmlns="" xmlns:a16="http://schemas.microsoft.com/office/drawing/2014/main" id="{00000000-0008-0000-0600-0000FB020000}"/>
            </a:ext>
          </a:extLst>
        </xdr:cNvPr>
        <xdr:cNvSpPr/>
      </xdr:nvSpPr>
      <xdr:spPr>
        <a:xfrm>
          <a:off x="22110700" y="519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4208</xdr:rowOff>
    </xdr:from>
    <xdr:ext cx="469744" cy="259045"/>
    <xdr:sp macro="" textlink="">
      <xdr:nvSpPr>
        <xdr:cNvPr id="764" name="投資及び出資金該当値テキスト">
          <a:extLst>
            <a:ext uri="{FF2B5EF4-FFF2-40B4-BE49-F238E27FC236}">
              <a16:creationId xmlns="" xmlns:a16="http://schemas.microsoft.com/office/drawing/2014/main" id="{00000000-0008-0000-0600-0000FC020000}"/>
            </a:ext>
          </a:extLst>
        </xdr:cNvPr>
        <xdr:cNvSpPr txBox="1"/>
      </xdr:nvSpPr>
      <xdr:spPr>
        <a:xfrm>
          <a:off x="22212300" y="514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112332</xdr:rowOff>
    </xdr:from>
    <xdr:to>
      <xdr:col>112</xdr:col>
      <xdr:colOff>38100</xdr:colOff>
      <xdr:row>31</xdr:row>
      <xdr:rowOff>42482</xdr:rowOff>
    </xdr:to>
    <xdr:sp macro="" textlink="">
      <xdr:nvSpPr>
        <xdr:cNvPr id="765" name="楕円 764">
          <a:extLst>
            <a:ext uri="{FF2B5EF4-FFF2-40B4-BE49-F238E27FC236}">
              <a16:creationId xmlns="" xmlns:a16="http://schemas.microsoft.com/office/drawing/2014/main" id="{00000000-0008-0000-0600-0000FD020000}"/>
            </a:ext>
          </a:extLst>
        </xdr:cNvPr>
        <xdr:cNvSpPr/>
      </xdr:nvSpPr>
      <xdr:spPr>
        <a:xfrm>
          <a:off x="21272500" y="525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59009</xdr:rowOff>
    </xdr:from>
    <xdr:ext cx="469744" cy="259045"/>
    <xdr:sp macro="" textlink="">
      <xdr:nvSpPr>
        <xdr:cNvPr id="766" name="テキスト ボックス 765">
          <a:extLst>
            <a:ext uri="{FF2B5EF4-FFF2-40B4-BE49-F238E27FC236}">
              <a16:creationId xmlns="" xmlns:a16="http://schemas.microsoft.com/office/drawing/2014/main" id="{00000000-0008-0000-0600-0000FE020000}"/>
            </a:ext>
          </a:extLst>
        </xdr:cNvPr>
        <xdr:cNvSpPr txBox="1"/>
      </xdr:nvSpPr>
      <xdr:spPr>
        <a:xfrm>
          <a:off x="21088428" y="503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159766</xdr:rowOff>
    </xdr:from>
    <xdr:to>
      <xdr:col>107</xdr:col>
      <xdr:colOff>101600</xdr:colOff>
      <xdr:row>32</xdr:row>
      <xdr:rowOff>89916</xdr:rowOff>
    </xdr:to>
    <xdr:sp macro="" textlink="">
      <xdr:nvSpPr>
        <xdr:cNvPr id="767" name="楕円 766">
          <a:extLst>
            <a:ext uri="{FF2B5EF4-FFF2-40B4-BE49-F238E27FC236}">
              <a16:creationId xmlns="" xmlns:a16="http://schemas.microsoft.com/office/drawing/2014/main" id="{00000000-0008-0000-0600-0000FF020000}"/>
            </a:ext>
          </a:extLst>
        </xdr:cNvPr>
        <xdr:cNvSpPr/>
      </xdr:nvSpPr>
      <xdr:spPr>
        <a:xfrm>
          <a:off x="20383500" y="547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106443</xdr:rowOff>
    </xdr:from>
    <xdr:ext cx="469744" cy="259045"/>
    <xdr:sp macro="" textlink="">
      <xdr:nvSpPr>
        <xdr:cNvPr id="768" name="テキスト ボックス 767">
          <a:extLst>
            <a:ext uri="{FF2B5EF4-FFF2-40B4-BE49-F238E27FC236}">
              <a16:creationId xmlns="" xmlns:a16="http://schemas.microsoft.com/office/drawing/2014/main" id="{00000000-0008-0000-0600-000000030000}"/>
            </a:ext>
          </a:extLst>
        </xdr:cNvPr>
        <xdr:cNvSpPr txBox="1"/>
      </xdr:nvSpPr>
      <xdr:spPr>
        <a:xfrm>
          <a:off x="20199428"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21272</xdr:rowOff>
    </xdr:from>
    <xdr:to>
      <xdr:col>102</xdr:col>
      <xdr:colOff>165100</xdr:colOff>
      <xdr:row>32</xdr:row>
      <xdr:rowOff>122872</xdr:rowOff>
    </xdr:to>
    <xdr:sp macro="" textlink="">
      <xdr:nvSpPr>
        <xdr:cNvPr id="769" name="楕円 768">
          <a:extLst>
            <a:ext uri="{FF2B5EF4-FFF2-40B4-BE49-F238E27FC236}">
              <a16:creationId xmlns="" xmlns:a16="http://schemas.microsoft.com/office/drawing/2014/main" id="{00000000-0008-0000-0600-000001030000}"/>
            </a:ext>
          </a:extLst>
        </xdr:cNvPr>
        <xdr:cNvSpPr/>
      </xdr:nvSpPr>
      <xdr:spPr>
        <a:xfrm>
          <a:off x="19494500" y="550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139399</xdr:rowOff>
    </xdr:from>
    <xdr:ext cx="469744"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9310428" y="528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118809</xdr:rowOff>
    </xdr:from>
    <xdr:to>
      <xdr:col>98</xdr:col>
      <xdr:colOff>38100</xdr:colOff>
      <xdr:row>33</xdr:row>
      <xdr:rowOff>48959</xdr:rowOff>
    </xdr:to>
    <xdr:sp macro="" textlink="">
      <xdr:nvSpPr>
        <xdr:cNvPr id="771" name="楕円 770">
          <a:extLst>
            <a:ext uri="{FF2B5EF4-FFF2-40B4-BE49-F238E27FC236}">
              <a16:creationId xmlns="" xmlns:a16="http://schemas.microsoft.com/office/drawing/2014/main" id="{00000000-0008-0000-0600-000003030000}"/>
            </a:ext>
          </a:extLst>
        </xdr:cNvPr>
        <xdr:cNvSpPr/>
      </xdr:nvSpPr>
      <xdr:spPr>
        <a:xfrm>
          <a:off x="18605500" y="560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65486</xdr:rowOff>
    </xdr:from>
    <xdr:ext cx="469744"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8421428" y="538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9" name="貸付金最大値テキスト">
          <a:extLst>
            <a:ext uri="{FF2B5EF4-FFF2-40B4-BE49-F238E27FC236}">
              <a16:creationId xmlns="" xmlns:a16="http://schemas.microsoft.com/office/drawing/2014/main" id="{00000000-0008-0000-0600-00001F030000}"/>
            </a:ext>
          </a:extLst>
        </xdr:cNvPr>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800" name="直線コネクタ 799">
          <a:extLst>
            <a:ext uri="{FF2B5EF4-FFF2-40B4-BE49-F238E27FC236}">
              <a16:creationId xmlns="" xmlns:a16="http://schemas.microsoft.com/office/drawing/2014/main" id="{00000000-0008-0000-0600-000020030000}"/>
            </a:ext>
          </a:extLst>
        </xdr:cNvPr>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22123</xdr:rowOff>
    </xdr:from>
    <xdr:to>
      <xdr:col>116</xdr:col>
      <xdr:colOff>63500</xdr:colOff>
      <xdr:row>59</xdr:row>
      <xdr:rowOff>23895</xdr:rowOff>
    </xdr:to>
    <xdr:cxnSp macro="">
      <xdr:nvCxnSpPr>
        <xdr:cNvPr id="801" name="直線コネクタ 800">
          <a:extLst>
            <a:ext uri="{FF2B5EF4-FFF2-40B4-BE49-F238E27FC236}">
              <a16:creationId xmlns="" xmlns:a16="http://schemas.microsoft.com/office/drawing/2014/main" id="{00000000-0008-0000-0600-000021030000}"/>
            </a:ext>
          </a:extLst>
        </xdr:cNvPr>
        <xdr:cNvCxnSpPr/>
      </xdr:nvCxnSpPr>
      <xdr:spPr>
        <a:xfrm flipV="1">
          <a:off x="21323300" y="10137673"/>
          <a:ext cx="8382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84402</xdr:rowOff>
    </xdr:from>
    <xdr:ext cx="469744" cy="259045"/>
    <xdr:sp macro="" textlink="">
      <xdr:nvSpPr>
        <xdr:cNvPr id="802" name="貸付金平均値テキスト">
          <a:extLst>
            <a:ext uri="{FF2B5EF4-FFF2-40B4-BE49-F238E27FC236}">
              <a16:creationId xmlns="" xmlns:a16="http://schemas.microsoft.com/office/drawing/2014/main" id="{00000000-0008-0000-0600-000022030000}"/>
            </a:ext>
          </a:extLst>
        </xdr:cNvPr>
        <xdr:cNvSpPr txBox="1"/>
      </xdr:nvSpPr>
      <xdr:spPr>
        <a:xfrm>
          <a:off x="22212300" y="98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23895</xdr:rowOff>
    </xdr:from>
    <xdr:to>
      <xdr:col>111</xdr:col>
      <xdr:colOff>177800</xdr:colOff>
      <xdr:row>59</xdr:row>
      <xdr:rowOff>23933</xdr:rowOff>
    </xdr:to>
    <xdr:cxnSp macro="">
      <xdr:nvCxnSpPr>
        <xdr:cNvPr id="804" name="直線コネクタ 803">
          <a:extLst>
            <a:ext uri="{FF2B5EF4-FFF2-40B4-BE49-F238E27FC236}">
              <a16:creationId xmlns="" xmlns:a16="http://schemas.microsoft.com/office/drawing/2014/main" id="{00000000-0008-0000-0600-000024030000}"/>
            </a:ext>
          </a:extLst>
        </xdr:cNvPr>
        <xdr:cNvCxnSpPr/>
      </xdr:nvCxnSpPr>
      <xdr:spPr>
        <a:xfrm flipV="1">
          <a:off x="20434300" y="1013944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5" name="フローチャート: 判断 804">
          <a:extLst>
            <a:ext uri="{FF2B5EF4-FFF2-40B4-BE49-F238E27FC236}">
              <a16:creationId xmlns="" xmlns:a16="http://schemas.microsoft.com/office/drawing/2014/main" id="{00000000-0008-0000-0600-000025030000}"/>
            </a:ext>
          </a:extLst>
        </xdr:cNvPr>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29176</xdr:rowOff>
    </xdr:from>
    <xdr:ext cx="469744"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1088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23933</xdr:rowOff>
    </xdr:from>
    <xdr:to>
      <xdr:col>107</xdr:col>
      <xdr:colOff>50800</xdr:colOff>
      <xdr:row>59</xdr:row>
      <xdr:rowOff>24467</xdr:rowOff>
    </xdr:to>
    <xdr:cxnSp macro="">
      <xdr:nvCxnSpPr>
        <xdr:cNvPr id="807" name="直線コネクタ 806">
          <a:extLst>
            <a:ext uri="{FF2B5EF4-FFF2-40B4-BE49-F238E27FC236}">
              <a16:creationId xmlns="" xmlns:a16="http://schemas.microsoft.com/office/drawing/2014/main" id="{00000000-0008-0000-0600-000027030000}"/>
            </a:ext>
          </a:extLst>
        </xdr:cNvPr>
        <xdr:cNvCxnSpPr/>
      </xdr:nvCxnSpPr>
      <xdr:spPr>
        <a:xfrm flipV="1">
          <a:off x="19545300" y="10139483"/>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08" name="フローチャート: 判断 807">
          <a:extLst>
            <a:ext uri="{FF2B5EF4-FFF2-40B4-BE49-F238E27FC236}">
              <a16:creationId xmlns="" xmlns:a16="http://schemas.microsoft.com/office/drawing/2014/main" id="{00000000-0008-0000-0600-000028030000}"/>
            </a:ext>
          </a:extLst>
        </xdr:cNvPr>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39216</xdr:rowOff>
    </xdr:from>
    <xdr:ext cx="469744"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0199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21933</xdr:rowOff>
    </xdr:from>
    <xdr:to>
      <xdr:col>102</xdr:col>
      <xdr:colOff>114300</xdr:colOff>
      <xdr:row>59</xdr:row>
      <xdr:rowOff>24467</xdr:rowOff>
    </xdr:to>
    <xdr:cxnSp macro="">
      <xdr:nvCxnSpPr>
        <xdr:cNvPr id="810" name="直線コネクタ 809">
          <a:extLst>
            <a:ext uri="{FF2B5EF4-FFF2-40B4-BE49-F238E27FC236}">
              <a16:creationId xmlns="" xmlns:a16="http://schemas.microsoft.com/office/drawing/2014/main" id="{00000000-0008-0000-0600-00002A030000}"/>
            </a:ext>
          </a:extLst>
        </xdr:cNvPr>
        <xdr:cNvCxnSpPr/>
      </xdr:nvCxnSpPr>
      <xdr:spPr>
        <a:xfrm>
          <a:off x="18656300" y="10137483"/>
          <a:ext cx="8890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11" name="フローチャート: 判断 810">
          <a:extLst>
            <a:ext uri="{FF2B5EF4-FFF2-40B4-BE49-F238E27FC236}">
              <a16:creationId xmlns="" xmlns:a16="http://schemas.microsoft.com/office/drawing/2014/main" id="{00000000-0008-0000-0600-00002B030000}"/>
            </a:ext>
          </a:extLst>
        </xdr:cNvPr>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34091</xdr:rowOff>
    </xdr:from>
    <xdr:ext cx="469744"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19310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13" name="フローチャート: 判断 812">
          <a:extLst>
            <a:ext uri="{FF2B5EF4-FFF2-40B4-BE49-F238E27FC236}">
              <a16:creationId xmlns="" xmlns:a16="http://schemas.microsoft.com/office/drawing/2014/main" id="{00000000-0008-0000-0600-00002D030000}"/>
            </a:ext>
          </a:extLst>
        </xdr:cNvPr>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37444</xdr:rowOff>
    </xdr:from>
    <xdr:ext cx="469744"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18421428" y="981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142773</xdr:rowOff>
    </xdr:from>
    <xdr:to>
      <xdr:col>116</xdr:col>
      <xdr:colOff>114300</xdr:colOff>
      <xdr:row>59</xdr:row>
      <xdr:rowOff>72923</xdr:rowOff>
    </xdr:to>
    <xdr:sp macro="" textlink="">
      <xdr:nvSpPr>
        <xdr:cNvPr id="820" name="楕円 819">
          <a:extLst>
            <a:ext uri="{FF2B5EF4-FFF2-40B4-BE49-F238E27FC236}">
              <a16:creationId xmlns="" xmlns:a16="http://schemas.microsoft.com/office/drawing/2014/main" id="{00000000-0008-0000-0600-000034030000}"/>
            </a:ext>
          </a:extLst>
        </xdr:cNvPr>
        <xdr:cNvSpPr/>
      </xdr:nvSpPr>
      <xdr:spPr>
        <a:xfrm>
          <a:off x="22110700" y="1008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57700</xdr:rowOff>
    </xdr:from>
    <xdr:ext cx="469744" cy="259045"/>
    <xdr:sp macro="" textlink="">
      <xdr:nvSpPr>
        <xdr:cNvPr id="821" name="貸付金該当値テキスト">
          <a:extLst>
            <a:ext uri="{FF2B5EF4-FFF2-40B4-BE49-F238E27FC236}">
              <a16:creationId xmlns="" xmlns:a16="http://schemas.microsoft.com/office/drawing/2014/main" id="{00000000-0008-0000-0600-000035030000}"/>
            </a:ext>
          </a:extLst>
        </xdr:cNvPr>
        <xdr:cNvSpPr txBox="1"/>
      </xdr:nvSpPr>
      <xdr:spPr>
        <a:xfrm>
          <a:off x="22212300" y="1000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144545</xdr:rowOff>
    </xdr:from>
    <xdr:to>
      <xdr:col>112</xdr:col>
      <xdr:colOff>38100</xdr:colOff>
      <xdr:row>59</xdr:row>
      <xdr:rowOff>74695</xdr:rowOff>
    </xdr:to>
    <xdr:sp macro="" textlink="">
      <xdr:nvSpPr>
        <xdr:cNvPr id="822" name="楕円 821">
          <a:extLst>
            <a:ext uri="{FF2B5EF4-FFF2-40B4-BE49-F238E27FC236}">
              <a16:creationId xmlns="" xmlns:a16="http://schemas.microsoft.com/office/drawing/2014/main" id="{00000000-0008-0000-0600-000036030000}"/>
            </a:ext>
          </a:extLst>
        </xdr:cNvPr>
        <xdr:cNvSpPr/>
      </xdr:nvSpPr>
      <xdr:spPr>
        <a:xfrm>
          <a:off x="21272500" y="100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65822</xdr:rowOff>
    </xdr:from>
    <xdr:ext cx="469744" cy="25904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21088428" y="101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144583</xdr:rowOff>
    </xdr:from>
    <xdr:to>
      <xdr:col>107</xdr:col>
      <xdr:colOff>101600</xdr:colOff>
      <xdr:row>59</xdr:row>
      <xdr:rowOff>74733</xdr:rowOff>
    </xdr:to>
    <xdr:sp macro="" textlink="">
      <xdr:nvSpPr>
        <xdr:cNvPr id="824" name="楕円 823">
          <a:extLst>
            <a:ext uri="{FF2B5EF4-FFF2-40B4-BE49-F238E27FC236}">
              <a16:creationId xmlns="" xmlns:a16="http://schemas.microsoft.com/office/drawing/2014/main" id="{00000000-0008-0000-0600-000038030000}"/>
            </a:ext>
          </a:extLst>
        </xdr:cNvPr>
        <xdr:cNvSpPr/>
      </xdr:nvSpPr>
      <xdr:spPr>
        <a:xfrm>
          <a:off x="20383500" y="1008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65860</xdr:rowOff>
    </xdr:from>
    <xdr:ext cx="469744" cy="259045"/>
    <xdr:sp macro="" textlink="">
      <xdr:nvSpPr>
        <xdr:cNvPr id="825" name="テキスト ボックス 824">
          <a:extLst>
            <a:ext uri="{FF2B5EF4-FFF2-40B4-BE49-F238E27FC236}">
              <a16:creationId xmlns="" xmlns:a16="http://schemas.microsoft.com/office/drawing/2014/main" id="{00000000-0008-0000-0600-000039030000}"/>
            </a:ext>
          </a:extLst>
        </xdr:cNvPr>
        <xdr:cNvSpPr txBox="1"/>
      </xdr:nvSpPr>
      <xdr:spPr>
        <a:xfrm>
          <a:off x="20199428" y="1018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145117</xdr:rowOff>
    </xdr:from>
    <xdr:to>
      <xdr:col>102</xdr:col>
      <xdr:colOff>165100</xdr:colOff>
      <xdr:row>59</xdr:row>
      <xdr:rowOff>75267</xdr:rowOff>
    </xdr:to>
    <xdr:sp macro="" textlink="">
      <xdr:nvSpPr>
        <xdr:cNvPr id="826" name="楕円 825">
          <a:extLst>
            <a:ext uri="{FF2B5EF4-FFF2-40B4-BE49-F238E27FC236}">
              <a16:creationId xmlns="" xmlns:a16="http://schemas.microsoft.com/office/drawing/2014/main" id="{00000000-0008-0000-0600-00003A030000}"/>
            </a:ext>
          </a:extLst>
        </xdr:cNvPr>
        <xdr:cNvSpPr/>
      </xdr:nvSpPr>
      <xdr:spPr>
        <a:xfrm>
          <a:off x="19494500" y="1008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66394</xdr:rowOff>
    </xdr:from>
    <xdr:ext cx="469744" cy="259045"/>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19310428" y="1018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142583</xdr:rowOff>
    </xdr:from>
    <xdr:to>
      <xdr:col>98</xdr:col>
      <xdr:colOff>38100</xdr:colOff>
      <xdr:row>59</xdr:row>
      <xdr:rowOff>72733</xdr:rowOff>
    </xdr:to>
    <xdr:sp macro="" textlink="">
      <xdr:nvSpPr>
        <xdr:cNvPr id="828" name="楕円 827">
          <a:extLst>
            <a:ext uri="{FF2B5EF4-FFF2-40B4-BE49-F238E27FC236}">
              <a16:creationId xmlns="" xmlns:a16="http://schemas.microsoft.com/office/drawing/2014/main" id="{00000000-0008-0000-0600-00003C030000}"/>
            </a:ext>
          </a:extLst>
        </xdr:cNvPr>
        <xdr:cNvSpPr/>
      </xdr:nvSpPr>
      <xdr:spPr>
        <a:xfrm>
          <a:off x="18605500" y="1008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63860</xdr:rowOff>
    </xdr:from>
    <xdr:ext cx="469744" cy="259045"/>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8421428" y="1017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5" name="繰出金最小値テキスト">
          <a:extLst>
            <a:ext uri="{FF2B5EF4-FFF2-40B4-BE49-F238E27FC236}">
              <a16:creationId xmlns="" xmlns:a16="http://schemas.microsoft.com/office/drawing/2014/main" id="{00000000-0008-0000-0600-000057030000}"/>
            </a:ext>
          </a:extLst>
        </xdr:cNvPr>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21,467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7" name="繰出金最大値テキスト">
          <a:extLst>
            <a:ext uri="{FF2B5EF4-FFF2-40B4-BE49-F238E27FC236}">
              <a16:creationId xmlns="" xmlns:a16="http://schemas.microsoft.com/office/drawing/2014/main" id="{00000000-0008-0000-0600-000059030000}"/>
            </a:ext>
          </a:extLst>
        </xdr:cNvPr>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8" name="直線コネクタ 857">
          <a:extLst>
            <a:ext uri="{FF2B5EF4-FFF2-40B4-BE49-F238E27FC236}">
              <a16:creationId xmlns="" xmlns:a16="http://schemas.microsoft.com/office/drawing/2014/main" id="{00000000-0008-0000-0600-00005A030000}"/>
            </a:ext>
          </a:extLst>
        </xdr:cNvPr>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36411</xdr:rowOff>
    </xdr:from>
    <xdr:to>
      <xdr:col>116</xdr:col>
      <xdr:colOff>63500</xdr:colOff>
      <xdr:row>75</xdr:row>
      <xdr:rowOff>87770</xdr:rowOff>
    </xdr:to>
    <xdr:cxnSp macro="">
      <xdr:nvCxnSpPr>
        <xdr:cNvPr id="859" name="直線コネクタ 858">
          <a:extLst>
            <a:ext uri="{FF2B5EF4-FFF2-40B4-BE49-F238E27FC236}">
              <a16:creationId xmlns="" xmlns:a16="http://schemas.microsoft.com/office/drawing/2014/main" id="{00000000-0008-0000-0600-00005B030000}"/>
            </a:ext>
          </a:extLst>
        </xdr:cNvPr>
        <xdr:cNvCxnSpPr/>
      </xdr:nvCxnSpPr>
      <xdr:spPr>
        <a:xfrm flipV="1">
          <a:off x="21323300" y="12895161"/>
          <a:ext cx="8382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48277</xdr:rowOff>
    </xdr:from>
    <xdr:ext cx="534377" cy="259045"/>
    <xdr:sp macro="" textlink="">
      <xdr:nvSpPr>
        <xdr:cNvPr id="860" name="繰出金平均値テキスト">
          <a:extLst>
            <a:ext uri="{FF2B5EF4-FFF2-40B4-BE49-F238E27FC236}">
              <a16:creationId xmlns="" xmlns:a16="http://schemas.microsoft.com/office/drawing/2014/main" id="{00000000-0008-0000-0600-00005C030000}"/>
            </a:ext>
          </a:extLst>
        </xdr:cNvPr>
        <xdr:cNvSpPr txBox="1"/>
      </xdr:nvSpPr>
      <xdr:spPr>
        <a:xfrm>
          <a:off x="22212300" y="1290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1" name="フローチャート: 判断 860">
          <a:extLst>
            <a:ext uri="{FF2B5EF4-FFF2-40B4-BE49-F238E27FC236}">
              <a16:creationId xmlns="" xmlns:a16="http://schemas.microsoft.com/office/drawing/2014/main" id="{00000000-0008-0000-0600-00005D030000}"/>
            </a:ext>
          </a:extLst>
        </xdr:cNvPr>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87770</xdr:rowOff>
    </xdr:from>
    <xdr:to>
      <xdr:col>111</xdr:col>
      <xdr:colOff>177800</xdr:colOff>
      <xdr:row>75</xdr:row>
      <xdr:rowOff>116536</xdr:rowOff>
    </xdr:to>
    <xdr:cxnSp macro="">
      <xdr:nvCxnSpPr>
        <xdr:cNvPr id="862" name="直線コネクタ 861">
          <a:extLst>
            <a:ext uri="{FF2B5EF4-FFF2-40B4-BE49-F238E27FC236}">
              <a16:creationId xmlns="" xmlns:a16="http://schemas.microsoft.com/office/drawing/2014/main" id="{00000000-0008-0000-0600-00005E030000}"/>
            </a:ext>
          </a:extLst>
        </xdr:cNvPr>
        <xdr:cNvCxnSpPr/>
      </xdr:nvCxnSpPr>
      <xdr:spPr>
        <a:xfrm flipV="1">
          <a:off x="20434300" y="12946520"/>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63" name="フローチャート: 判断 862">
          <a:extLst>
            <a:ext uri="{FF2B5EF4-FFF2-40B4-BE49-F238E27FC236}">
              <a16:creationId xmlns="" xmlns:a16="http://schemas.microsoft.com/office/drawing/2014/main" id="{00000000-0008-0000-0600-00005F030000}"/>
            </a:ext>
          </a:extLst>
        </xdr:cNvPr>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96652</xdr:rowOff>
    </xdr:from>
    <xdr:ext cx="534377"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1056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103315</xdr:rowOff>
    </xdr:from>
    <xdr:to>
      <xdr:col>107</xdr:col>
      <xdr:colOff>50800</xdr:colOff>
      <xdr:row>75</xdr:row>
      <xdr:rowOff>116536</xdr:rowOff>
    </xdr:to>
    <xdr:cxnSp macro="">
      <xdr:nvCxnSpPr>
        <xdr:cNvPr id="865" name="直線コネクタ 864">
          <a:extLst>
            <a:ext uri="{FF2B5EF4-FFF2-40B4-BE49-F238E27FC236}">
              <a16:creationId xmlns="" xmlns:a16="http://schemas.microsoft.com/office/drawing/2014/main" id="{00000000-0008-0000-0600-000061030000}"/>
            </a:ext>
          </a:extLst>
        </xdr:cNvPr>
        <xdr:cNvCxnSpPr/>
      </xdr:nvCxnSpPr>
      <xdr:spPr>
        <a:xfrm>
          <a:off x="19545300" y="12962065"/>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6" name="フローチャート: 判断 865">
          <a:extLst>
            <a:ext uri="{FF2B5EF4-FFF2-40B4-BE49-F238E27FC236}">
              <a16:creationId xmlns="" xmlns:a16="http://schemas.microsoft.com/office/drawing/2014/main" id="{00000000-0008-0000-0600-000062030000}"/>
            </a:ext>
          </a:extLst>
        </xdr:cNvPr>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111015</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0167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103315</xdr:rowOff>
    </xdr:from>
    <xdr:to>
      <xdr:col>102</xdr:col>
      <xdr:colOff>114300</xdr:colOff>
      <xdr:row>75</xdr:row>
      <xdr:rowOff>131356</xdr:rowOff>
    </xdr:to>
    <xdr:cxnSp macro="">
      <xdr:nvCxnSpPr>
        <xdr:cNvPr id="868" name="直線コネクタ 867">
          <a:extLst>
            <a:ext uri="{FF2B5EF4-FFF2-40B4-BE49-F238E27FC236}">
              <a16:creationId xmlns="" xmlns:a16="http://schemas.microsoft.com/office/drawing/2014/main" id="{00000000-0008-0000-0600-000064030000}"/>
            </a:ext>
          </a:extLst>
        </xdr:cNvPr>
        <xdr:cNvCxnSpPr/>
      </xdr:nvCxnSpPr>
      <xdr:spPr>
        <a:xfrm flipV="1">
          <a:off x="18656300" y="12962065"/>
          <a:ext cx="8890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69" name="フローチャート: 判断 868">
          <a:extLst>
            <a:ext uri="{FF2B5EF4-FFF2-40B4-BE49-F238E27FC236}">
              <a16:creationId xmlns="" xmlns:a16="http://schemas.microsoft.com/office/drawing/2014/main" id="{00000000-0008-0000-0600-000065030000}"/>
            </a:ext>
          </a:extLst>
        </xdr:cNvPr>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93603</xdr:rowOff>
    </xdr:from>
    <xdr:ext cx="534377"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19278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71" name="フローチャート: 判断 870">
          <a:extLst>
            <a:ext uri="{FF2B5EF4-FFF2-40B4-BE49-F238E27FC236}">
              <a16:creationId xmlns="" xmlns:a16="http://schemas.microsoft.com/office/drawing/2014/main" id="{00000000-0008-0000-0600-000067030000}"/>
            </a:ext>
          </a:extLst>
        </xdr:cNvPr>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59732</xdr:rowOff>
    </xdr:from>
    <xdr:ext cx="534377"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18389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157061</xdr:rowOff>
    </xdr:from>
    <xdr:to>
      <xdr:col>116</xdr:col>
      <xdr:colOff>114300</xdr:colOff>
      <xdr:row>75</xdr:row>
      <xdr:rowOff>87211</xdr:rowOff>
    </xdr:to>
    <xdr:sp macro="" textlink="">
      <xdr:nvSpPr>
        <xdr:cNvPr id="878" name="楕円 877">
          <a:extLst>
            <a:ext uri="{FF2B5EF4-FFF2-40B4-BE49-F238E27FC236}">
              <a16:creationId xmlns="" xmlns:a16="http://schemas.microsoft.com/office/drawing/2014/main" id="{00000000-0008-0000-0600-00006E030000}"/>
            </a:ext>
          </a:extLst>
        </xdr:cNvPr>
        <xdr:cNvSpPr/>
      </xdr:nvSpPr>
      <xdr:spPr>
        <a:xfrm>
          <a:off x="22110700" y="128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8488</xdr:rowOff>
    </xdr:from>
    <xdr:ext cx="534377" cy="259045"/>
    <xdr:sp macro="" textlink="">
      <xdr:nvSpPr>
        <xdr:cNvPr id="879" name="繰出金該当値テキスト">
          <a:extLst>
            <a:ext uri="{FF2B5EF4-FFF2-40B4-BE49-F238E27FC236}">
              <a16:creationId xmlns="" xmlns:a16="http://schemas.microsoft.com/office/drawing/2014/main" id="{00000000-0008-0000-0600-00006F030000}"/>
            </a:ext>
          </a:extLst>
        </xdr:cNvPr>
        <xdr:cNvSpPr txBox="1"/>
      </xdr:nvSpPr>
      <xdr:spPr>
        <a:xfrm>
          <a:off x="22212300" y="1269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38,211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36970</xdr:rowOff>
    </xdr:from>
    <xdr:to>
      <xdr:col>112</xdr:col>
      <xdr:colOff>38100</xdr:colOff>
      <xdr:row>75</xdr:row>
      <xdr:rowOff>138570</xdr:rowOff>
    </xdr:to>
    <xdr:sp macro="" textlink="">
      <xdr:nvSpPr>
        <xdr:cNvPr id="880" name="楕円 879">
          <a:extLst>
            <a:ext uri="{FF2B5EF4-FFF2-40B4-BE49-F238E27FC236}">
              <a16:creationId xmlns="" xmlns:a16="http://schemas.microsoft.com/office/drawing/2014/main" id="{00000000-0008-0000-0600-000070030000}"/>
            </a:ext>
          </a:extLst>
        </xdr:cNvPr>
        <xdr:cNvSpPr/>
      </xdr:nvSpPr>
      <xdr:spPr>
        <a:xfrm>
          <a:off x="21272500" y="128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129697</xdr:rowOff>
    </xdr:from>
    <xdr:ext cx="534377" cy="259045"/>
    <xdr:sp macro="" textlink="">
      <xdr:nvSpPr>
        <xdr:cNvPr id="881" name="テキスト ボックス 880">
          <a:extLst>
            <a:ext uri="{FF2B5EF4-FFF2-40B4-BE49-F238E27FC236}">
              <a16:creationId xmlns="" xmlns:a16="http://schemas.microsoft.com/office/drawing/2014/main" id="{00000000-0008-0000-0600-000071030000}"/>
            </a:ext>
          </a:extLst>
        </xdr:cNvPr>
        <xdr:cNvSpPr txBox="1"/>
      </xdr:nvSpPr>
      <xdr:spPr>
        <a:xfrm>
          <a:off x="21056111" y="1298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65736</xdr:rowOff>
    </xdr:from>
    <xdr:to>
      <xdr:col>107</xdr:col>
      <xdr:colOff>101600</xdr:colOff>
      <xdr:row>75</xdr:row>
      <xdr:rowOff>167336</xdr:rowOff>
    </xdr:to>
    <xdr:sp macro="" textlink="">
      <xdr:nvSpPr>
        <xdr:cNvPr id="882" name="楕円 881">
          <a:extLst>
            <a:ext uri="{FF2B5EF4-FFF2-40B4-BE49-F238E27FC236}">
              <a16:creationId xmlns="" xmlns:a16="http://schemas.microsoft.com/office/drawing/2014/main" id="{00000000-0008-0000-0600-000072030000}"/>
            </a:ext>
          </a:extLst>
        </xdr:cNvPr>
        <xdr:cNvSpPr/>
      </xdr:nvSpPr>
      <xdr:spPr>
        <a:xfrm>
          <a:off x="20383500" y="1292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158463</xdr:rowOff>
    </xdr:from>
    <xdr:ext cx="534377" cy="259045"/>
    <xdr:sp macro="" textlink="">
      <xdr:nvSpPr>
        <xdr:cNvPr id="883" name="テキスト ボックス 882">
          <a:extLst>
            <a:ext uri="{FF2B5EF4-FFF2-40B4-BE49-F238E27FC236}">
              <a16:creationId xmlns="" xmlns:a16="http://schemas.microsoft.com/office/drawing/2014/main" id="{00000000-0008-0000-0600-000073030000}"/>
            </a:ext>
          </a:extLst>
        </xdr:cNvPr>
        <xdr:cNvSpPr txBox="1"/>
      </xdr:nvSpPr>
      <xdr:spPr>
        <a:xfrm>
          <a:off x="20167111" y="130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52515</xdr:rowOff>
    </xdr:from>
    <xdr:to>
      <xdr:col>102</xdr:col>
      <xdr:colOff>165100</xdr:colOff>
      <xdr:row>75</xdr:row>
      <xdr:rowOff>154115</xdr:rowOff>
    </xdr:to>
    <xdr:sp macro="" textlink="">
      <xdr:nvSpPr>
        <xdr:cNvPr id="884" name="楕円 883">
          <a:extLst>
            <a:ext uri="{FF2B5EF4-FFF2-40B4-BE49-F238E27FC236}">
              <a16:creationId xmlns="" xmlns:a16="http://schemas.microsoft.com/office/drawing/2014/main" id="{00000000-0008-0000-0600-000074030000}"/>
            </a:ext>
          </a:extLst>
        </xdr:cNvPr>
        <xdr:cNvSpPr/>
      </xdr:nvSpPr>
      <xdr:spPr>
        <a:xfrm>
          <a:off x="19494500" y="129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145242</xdr:rowOff>
    </xdr:from>
    <xdr:ext cx="534377" cy="259045"/>
    <xdr:sp macro="" textlink="">
      <xdr:nvSpPr>
        <xdr:cNvPr id="885" name="テキスト ボックス 884">
          <a:extLst>
            <a:ext uri="{FF2B5EF4-FFF2-40B4-BE49-F238E27FC236}">
              <a16:creationId xmlns="" xmlns:a16="http://schemas.microsoft.com/office/drawing/2014/main" id="{00000000-0008-0000-0600-000075030000}"/>
            </a:ext>
          </a:extLst>
        </xdr:cNvPr>
        <xdr:cNvSpPr txBox="1"/>
      </xdr:nvSpPr>
      <xdr:spPr>
        <a:xfrm>
          <a:off x="19278111" y="1300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80556</xdr:rowOff>
    </xdr:from>
    <xdr:to>
      <xdr:col>98</xdr:col>
      <xdr:colOff>38100</xdr:colOff>
      <xdr:row>76</xdr:row>
      <xdr:rowOff>10706</xdr:rowOff>
    </xdr:to>
    <xdr:sp macro="" textlink="">
      <xdr:nvSpPr>
        <xdr:cNvPr id="886" name="楕円 885">
          <a:extLst>
            <a:ext uri="{FF2B5EF4-FFF2-40B4-BE49-F238E27FC236}">
              <a16:creationId xmlns="" xmlns:a16="http://schemas.microsoft.com/office/drawing/2014/main" id="{00000000-0008-0000-0600-000076030000}"/>
            </a:ext>
          </a:extLst>
        </xdr:cNvPr>
        <xdr:cNvSpPr/>
      </xdr:nvSpPr>
      <xdr:spPr>
        <a:xfrm>
          <a:off x="18605500" y="129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1833</xdr:rowOff>
    </xdr:from>
    <xdr:ext cx="534377" cy="259045"/>
    <xdr:sp macro="" textlink="">
      <xdr:nvSpPr>
        <xdr:cNvPr id="887" name="テキスト ボックス 886">
          <a:extLst>
            <a:ext uri="{FF2B5EF4-FFF2-40B4-BE49-F238E27FC236}">
              <a16:creationId xmlns="" xmlns:a16="http://schemas.microsoft.com/office/drawing/2014/main" id="{00000000-0008-0000-0600-000077030000}"/>
            </a:ext>
          </a:extLst>
        </xdr:cNvPr>
        <xdr:cNvSpPr txBox="1"/>
      </xdr:nvSpPr>
      <xdr:spPr>
        <a:xfrm>
          <a:off x="18389111" y="1303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補助費等は、特別定額給付金給付により類似団体内平均値と同様に大幅な増加となった。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普通建設事業費全体では、クリーンセンターの基幹改良工事、公園用地取得事業や石橋住宅建設事業などが完了したことにより減少した。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普通建設事業費のうち新規整備は、令和元年度に引き続き実施している学校給食センター建設などの影響で、類似団体内平均値を上回っている。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普通建設事業費のうち更新整備は、クリーンセンターの基幹改良工事などが完了したことにより、類似団体内平均値を下回った。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投資及び出資金は、市立病院の企業債償還金の負担により、類似団体内平均値を大きく上回る水準となっている。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103,712
101,623
22.14
50,339,557
50,043,642
230,684
22,374,810
36,650,028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100838</xdr:rowOff>
    </xdr:from>
    <xdr:to>
      <xdr:col>24</xdr:col>
      <xdr:colOff>62865</xdr:colOff>
      <xdr:row>38</xdr:row>
      <xdr:rowOff>43688</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flipV="1">
          <a:off x="4633595" y="5415788"/>
          <a:ext cx="127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47515</xdr:rowOff>
    </xdr:from>
    <xdr:ext cx="469744" cy="259045"/>
    <xdr:sp macro="" textlink="">
      <xdr:nvSpPr>
        <xdr:cNvPr id="59" name="議会費最小値テキスト">
          <a:extLst>
            <a:ext uri="{FF2B5EF4-FFF2-40B4-BE49-F238E27FC236}">
              <a16:creationId xmlns="" xmlns:a16="http://schemas.microsoft.com/office/drawing/2014/main" id="{00000000-0008-0000-0700-00003B000000}"/>
            </a:ext>
          </a:extLst>
        </xdr:cNvPr>
        <xdr:cNvSpPr txBox="1"/>
      </xdr:nvSpPr>
      <xdr:spPr>
        <a:xfrm>
          <a:off x="4686300" y="65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43688</xdr:rowOff>
    </xdr:from>
    <xdr:to>
      <xdr:col>24</xdr:col>
      <xdr:colOff>152400</xdr:colOff>
      <xdr:row>38</xdr:row>
      <xdr:rowOff>43688</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6558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47515</xdr:rowOff>
    </xdr:from>
    <xdr:ext cx="469744" cy="259045"/>
    <xdr:sp macro="" textlink="">
      <xdr:nvSpPr>
        <xdr:cNvPr id="61" name="議会費最大値テキスト">
          <a:extLst>
            <a:ext uri="{FF2B5EF4-FFF2-40B4-BE49-F238E27FC236}">
              <a16:creationId xmlns="" xmlns:a16="http://schemas.microsoft.com/office/drawing/2014/main" id="{00000000-0008-0000-0700-00003D000000}"/>
            </a:ext>
          </a:extLst>
        </xdr:cNvPr>
        <xdr:cNvSpPr txBox="1"/>
      </xdr:nvSpPr>
      <xdr:spPr>
        <a:xfrm>
          <a:off x="4686300" y="519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3,597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100838</xdr:rowOff>
    </xdr:from>
    <xdr:to>
      <xdr:col>24</xdr:col>
      <xdr:colOff>152400</xdr:colOff>
      <xdr:row>31</xdr:row>
      <xdr:rowOff>100838</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a:off x="4546600" y="5415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44668</xdr:rowOff>
    </xdr:from>
    <xdr:to>
      <xdr:col>24</xdr:col>
      <xdr:colOff>63500</xdr:colOff>
      <xdr:row>31</xdr:row>
      <xdr:rowOff>100838</xdr:rowOff>
    </xdr:to>
    <xdr:cxnSp macro="">
      <xdr:nvCxnSpPr>
        <xdr:cNvPr id="63" name="直線コネクタ 62">
          <a:extLst>
            <a:ext uri="{FF2B5EF4-FFF2-40B4-BE49-F238E27FC236}">
              <a16:creationId xmlns="" xmlns:a16="http://schemas.microsoft.com/office/drawing/2014/main" id="{00000000-0008-0000-0700-00003F000000}"/>
            </a:ext>
          </a:extLst>
        </xdr:cNvPr>
        <xdr:cNvCxnSpPr/>
      </xdr:nvCxnSpPr>
      <xdr:spPr>
        <a:xfrm>
          <a:off x="3797300" y="5359618"/>
          <a:ext cx="8382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21281</xdr:rowOff>
    </xdr:from>
    <xdr:ext cx="469744" cy="259045"/>
    <xdr:sp macro="" textlink="">
      <xdr:nvSpPr>
        <xdr:cNvPr id="64" name="議会費平均値テキスト">
          <a:extLst>
            <a:ext uri="{FF2B5EF4-FFF2-40B4-BE49-F238E27FC236}">
              <a16:creationId xmlns="" xmlns:a16="http://schemas.microsoft.com/office/drawing/2014/main" id="{00000000-0008-0000-0700-000040000000}"/>
            </a:ext>
          </a:extLst>
        </xdr:cNvPr>
        <xdr:cNvSpPr txBox="1"/>
      </xdr:nvSpPr>
      <xdr:spPr>
        <a:xfrm>
          <a:off x="4686300" y="6022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42854</xdr:rowOff>
    </xdr:from>
    <xdr:to>
      <xdr:col>24</xdr:col>
      <xdr:colOff>114300</xdr:colOff>
      <xdr:row>35</xdr:row>
      <xdr:rowOff>144454</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4584700" y="60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44668</xdr:rowOff>
    </xdr:from>
    <xdr:to>
      <xdr:col>19</xdr:col>
      <xdr:colOff>177800</xdr:colOff>
      <xdr:row>31</xdr:row>
      <xdr:rowOff>51199</xdr:rowOff>
    </xdr:to>
    <xdr:cxnSp macro="">
      <xdr:nvCxnSpPr>
        <xdr:cNvPr id="66" name="直線コネクタ 65">
          <a:extLst>
            <a:ext uri="{FF2B5EF4-FFF2-40B4-BE49-F238E27FC236}">
              <a16:creationId xmlns="" xmlns:a16="http://schemas.microsoft.com/office/drawing/2014/main" id="{00000000-0008-0000-0700-000042000000}"/>
            </a:ext>
          </a:extLst>
        </xdr:cNvPr>
        <xdr:cNvCxnSpPr/>
      </xdr:nvCxnSpPr>
      <xdr:spPr>
        <a:xfrm flipV="1">
          <a:off x="2908300" y="53596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5624</xdr:rowOff>
    </xdr:from>
    <xdr:to>
      <xdr:col>20</xdr:col>
      <xdr:colOff>38100</xdr:colOff>
      <xdr:row>35</xdr:row>
      <xdr:rowOff>107224</xdr:rowOff>
    </xdr:to>
    <xdr:sp macro="" textlink="">
      <xdr:nvSpPr>
        <xdr:cNvPr id="67" name="フローチャート: 判断 66">
          <a:extLst>
            <a:ext uri="{FF2B5EF4-FFF2-40B4-BE49-F238E27FC236}">
              <a16:creationId xmlns="" xmlns:a16="http://schemas.microsoft.com/office/drawing/2014/main" id="{00000000-0008-0000-0700-000043000000}"/>
            </a:ext>
          </a:extLst>
        </xdr:cNvPr>
        <xdr:cNvSpPr/>
      </xdr:nvSpPr>
      <xdr:spPr>
        <a:xfrm>
          <a:off x="374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98351</xdr:rowOff>
    </xdr:from>
    <xdr:ext cx="469744" cy="259045"/>
    <xdr:sp macro="" textlink="">
      <xdr:nvSpPr>
        <xdr:cNvPr id="68" name="テキスト ボックス 67">
          <a:extLst>
            <a:ext uri="{FF2B5EF4-FFF2-40B4-BE49-F238E27FC236}">
              <a16:creationId xmlns="" xmlns:a16="http://schemas.microsoft.com/office/drawing/2014/main" id="{00000000-0008-0000-0700-000044000000}"/>
            </a:ext>
          </a:extLst>
        </xdr:cNvPr>
        <xdr:cNvSpPr txBox="1"/>
      </xdr:nvSpPr>
      <xdr:spPr>
        <a:xfrm>
          <a:off x="3562428" y="609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160601</xdr:rowOff>
    </xdr:from>
    <xdr:to>
      <xdr:col>15</xdr:col>
      <xdr:colOff>50800</xdr:colOff>
      <xdr:row>31</xdr:row>
      <xdr:rowOff>51199</xdr:rowOff>
    </xdr:to>
    <xdr:cxnSp macro="">
      <xdr:nvCxnSpPr>
        <xdr:cNvPr id="69" name="直線コネクタ 68">
          <a:extLst>
            <a:ext uri="{FF2B5EF4-FFF2-40B4-BE49-F238E27FC236}">
              <a16:creationId xmlns="" xmlns:a16="http://schemas.microsoft.com/office/drawing/2014/main" id="{00000000-0008-0000-0700-000045000000}"/>
            </a:ext>
          </a:extLst>
        </xdr:cNvPr>
        <xdr:cNvCxnSpPr/>
      </xdr:nvCxnSpPr>
      <xdr:spPr>
        <a:xfrm>
          <a:off x="2019300" y="5304101"/>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152255</xdr:rowOff>
    </xdr:from>
    <xdr:to>
      <xdr:col>15</xdr:col>
      <xdr:colOff>101600</xdr:colOff>
      <xdr:row>35</xdr:row>
      <xdr:rowOff>82405</xdr:rowOff>
    </xdr:to>
    <xdr:sp macro="" textlink="">
      <xdr:nvSpPr>
        <xdr:cNvPr id="70" name="フローチャート: 判断 69">
          <a:extLst>
            <a:ext uri="{FF2B5EF4-FFF2-40B4-BE49-F238E27FC236}">
              <a16:creationId xmlns="" xmlns:a16="http://schemas.microsoft.com/office/drawing/2014/main" id="{00000000-0008-0000-0700-000046000000}"/>
            </a:ext>
          </a:extLst>
        </xdr:cNvPr>
        <xdr:cNvSpPr/>
      </xdr:nvSpPr>
      <xdr:spPr>
        <a:xfrm>
          <a:off x="2857500" y="598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73532</xdr:rowOff>
    </xdr:from>
    <xdr:ext cx="469744" cy="259045"/>
    <xdr:sp macro="" textlink="">
      <xdr:nvSpPr>
        <xdr:cNvPr id="71" name="テキスト ボックス 70">
          <a:extLst>
            <a:ext uri="{FF2B5EF4-FFF2-40B4-BE49-F238E27FC236}">
              <a16:creationId xmlns="" xmlns:a16="http://schemas.microsoft.com/office/drawing/2014/main" id="{00000000-0008-0000-0700-000047000000}"/>
            </a:ext>
          </a:extLst>
        </xdr:cNvPr>
        <xdr:cNvSpPr txBox="1"/>
      </xdr:nvSpPr>
      <xdr:spPr>
        <a:xfrm>
          <a:off x="2673428" y="60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143619</xdr:rowOff>
    </xdr:from>
    <xdr:to>
      <xdr:col>10</xdr:col>
      <xdr:colOff>114300</xdr:colOff>
      <xdr:row>30</xdr:row>
      <xdr:rowOff>160601</xdr:rowOff>
    </xdr:to>
    <xdr:cxnSp macro="">
      <xdr:nvCxnSpPr>
        <xdr:cNvPr id="72" name="直線コネクタ 71">
          <a:extLst>
            <a:ext uri="{FF2B5EF4-FFF2-40B4-BE49-F238E27FC236}">
              <a16:creationId xmlns="" xmlns:a16="http://schemas.microsoft.com/office/drawing/2014/main" id="{00000000-0008-0000-0700-000048000000}"/>
            </a:ext>
          </a:extLst>
        </xdr:cNvPr>
        <xdr:cNvCxnSpPr/>
      </xdr:nvCxnSpPr>
      <xdr:spPr>
        <a:xfrm>
          <a:off x="1130300" y="5287119"/>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142458</xdr:rowOff>
    </xdr:from>
    <xdr:to>
      <xdr:col>10</xdr:col>
      <xdr:colOff>165100</xdr:colOff>
      <xdr:row>35</xdr:row>
      <xdr:rowOff>72608</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968500" y="597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63735</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1784428" y="606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142458</xdr:rowOff>
    </xdr:from>
    <xdr:to>
      <xdr:col>6</xdr:col>
      <xdr:colOff>38100</xdr:colOff>
      <xdr:row>35</xdr:row>
      <xdr:rowOff>72608</xdr:rowOff>
    </xdr:to>
    <xdr:sp macro="" textlink="">
      <xdr:nvSpPr>
        <xdr:cNvPr id="75" name="フローチャート: 判断 74">
          <a:extLst>
            <a:ext uri="{FF2B5EF4-FFF2-40B4-BE49-F238E27FC236}">
              <a16:creationId xmlns="" xmlns:a16="http://schemas.microsoft.com/office/drawing/2014/main" id="{00000000-0008-0000-0700-00004B000000}"/>
            </a:ext>
          </a:extLst>
        </xdr:cNvPr>
        <xdr:cNvSpPr/>
      </xdr:nvSpPr>
      <xdr:spPr>
        <a:xfrm>
          <a:off x="1079500" y="597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63735</xdr:rowOff>
    </xdr:from>
    <xdr:ext cx="469744"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895428" y="606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50038</xdr:rowOff>
    </xdr:from>
    <xdr:to>
      <xdr:col>24</xdr:col>
      <xdr:colOff>114300</xdr:colOff>
      <xdr:row>31</xdr:row>
      <xdr:rowOff>151638</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4584700" y="536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3065</xdr:rowOff>
    </xdr:from>
    <xdr:ext cx="469744" cy="259045"/>
    <xdr:sp macro="" textlink="">
      <xdr:nvSpPr>
        <xdr:cNvPr id="83" name="議会費該当値テキスト">
          <a:extLst>
            <a:ext uri="{FF2B5EF4-FFF2-40B4-BE49-F238E27FC236}">
              <a16:creationId xmlns="" xmlns:a16="http://schemas.microsoft.com/office/drawing/2014/main" id="{00000000-0008-0000-0700-000053000000}"/>
            </a:ext>
          </a:extLst>
        </xdr:cNvPr>
        <xdr:cNvSpPr txBox="1"/>
      </xdr:nvSpPr>
      <xdr:spPr>
        <a:xfrm>
          <a:off x="4686300" y="531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165318</xdr:rowOff>
    </xdr:from>
    <xdr:to>
      <xdr:col>20</xdr:col>
      <xdr:colOff>38100</xdr:colOff>
      <xdr:row>31</xdr:row>
      <xdr:rowOff>95468</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3746500" y="53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111995</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3562428" y="50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399</xdr:rowOff>
    </xdr:from>
    <xdr:to>
      <xdr:col>15</xdr:col>
      <xdr:colOff>101600</xdr:colOff>
      <xdr:row>31</xdr:row>
      <xdr:rowOff>101999</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2857500" y="531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118526</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2673428" y="509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109801</xdr:rowOff>
    </xdr:from>
    <xdr:to>
      <xdr:col>10</xdr:col>
      <xdr:colOff>165100</xdr:colOff>
      <xdr:row>31</xdr:row>
      <xdr:rowOff>39951</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968500" y="525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56478</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1784428" y="502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92819</xdr:rowOff>
    </xdr:from>
    <xdr:to>
      <xdr:col>6</xdr:col>
      <xdr:colOff>38100</xdr:colOff>
      <xdr:row>31</xdr:row>
      <xdr:rowOff>22969</xdr:rowOff>
    </xdr:to>
    <xdr:sp macro="" textlink="">
      <xdr:nvSpPr>
        <xdr:cNvPr id="90" name="楕円 89">
          <a:extLst>
            <a:ext uri="{FF2B5EF4-FFF2-40B4-BE49-F238E27FC236}">
              <a16:creationId xmlns="" xmlns:a16="http://schemas.microsoft.com/office/drawing/2014/main" id="{00000000-0008-0000-0700-00005A000000}"/>
            </a:ext>
          </a:extLst>
        </xdr:cNvPr>
        <xdr:cNvSpPr/>
      </xdr:nvSpPr>
      <xdr:spPr>
        <a:xfrm>
          <a:off x="1079500" y="523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39496</xdr:rowOff>
    </xdr:from>
    <xdr:ext cx="469744" cy="259045"/>
    <xdr:sp macro="" textlink="">
      <xdr:nvSpPr>
        <xdr:cNvPr id="91" name="テキスト ボックス 90">
          <a:extLst>
            <a:ext uri="{FF2B5EF4-FFF2-40B4-BE49-F238E27FC236}">
              <a16:creationId xmlns="" xmlns:a16="http://schemas.microsoft.com/office/drawing/2014/main" id="{00000000-0008-0000-0700-00005B000000}"/>
            </a:ext>
          </a:extLst>
        </xdr:cNvPr>
        <xdr:cNvSpPr txBox="1"/>
      </xdr:nvSpPr>
      <xdr:spPr>
        <a:xfrm>
          <a:off x="895428" y="501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141735</xdr:rowOff>
    </xdr:from>
    <xdr:to>
      <xdr:col>24</xdr:col>
      <xdr:colOff>62865</xdr:colOff>
      <xdr:row>53</xdr:row>
      <xdr:rowOff>64719</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flipV="1">
          <a:off x="4633595" y="8542785"/>
          <a:ext cx="1270" cy="60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68546</xdr:rowOff>
    </xdr:from>
    <xdr:ext cx="599010" cy="259045"/>
    <xdr:sp macro="" textlink="">
      <xdr:nvSpPr>
        <xdr:cNvPr id="116" name="総務費最小値テキスト">
          <a:extLst>
            <a:ext uri="{FF2B5EF4-FFF2-40B4-BE49-F238E27FC236}">
              <a16:creationId xmlns="" xmlns:a16="http://schemas.microsoft.com/office/drawing/2014/main" id="{00000000-0008-0000-0700-000074000000}"/>
            </a:ext>
          </a:extLst>
        </xdr:cNvPr>
        <xdr:cNvSpPr txBox="1"/>
      </xdr:nvSpPr>
      <xdr:spPr>
        <a:xfrm>
          <a:off x="4686300" y="91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132,340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64719</xdr:rowOff>
    </xdr:from>
    <xdr:to>
      <xdr:col>24</xdr:col>
      <xdr:colOff>152400</xdr:colOff>
      <xdr:row>53</xdr:row>
      <xdr:rowOff>64719</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915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88412</xdr:rowOff>
    </xdr:from>
    <xdr:ext cx="599010" cy="259045"/>
    <xdr:sp macro="" textlink="">
      <xdr:nvSpPr>
        <xdr:cNvPr id="118" name="総務費最大値テキスト">
          <a:extLst>
            <a:ext uri="{FF2B5EF4-FFF2-40B4-BE49-F238E27FC236}">
              <a16:creationId xmlns="" xmlns:a16="http://schemas.microsoft.com/office/drawing/2014/main" id="{00000000-0008-0000-0700-000076000000}"/>
            </a:ext>
          </a:extLst>
        </xdr:cNvPr>
        <xdr:cNvSpPr txBox="1"/>
      </xdr:nvSpPr>
      <xdr:spPr>
        <a:xfrm>
          <a:off x="4686300" y="831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212,233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49</xdr:row>
      <xdr:rowOff>141735</xdr:rowOff>
    </xdr:from>
    <xdr:to>
      <xdr:col>24</xdr:col>
      <xdr:colOff>152400</xdr:colOff>
      <xdr:row>49</xdr:row>
      <xdr:rowOff>141735</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4546600" y="85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164541</xdr:rowOff>
    </xdr:from>
    <xdr:to>
      <xdr:col>24</xdr:col>
      <xdr:colOff>63500</xdr:colOff>
      <xdr:row>57</xdr:row>
      <xdr:rowOff>112672</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flipV="1">
          <a:off x="3797300" y="9079941"/>
          <a:ext cx="838200" cy="80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75270</xdr:rowOff>
    </xdr:from>
    <xdr:ext cx="599010" cy="259045"/>
    <xdr:sp macro="" textlink="">
      <xdr:nvSpPr>
        <xdr:cNvPr id="121" name="総務費平均値テキスト">
          <a:extLst>
            <a:ext uri="{FF2B5EF4-FFF2-40B4-BE49-F238E27FC236}">
              <a16:creationId xmlns="" xmlns:a16="http://schemas.microsoft.com/office/drawing/2014/main" id="{00000000-0008-0000-0700-000079000000}"/>
            </a:ext>
          </a:extLst>
        </xdr:cNvPr>
        <xdr:cNvSpPr txBox="1"/>
      </xdr:nvSpPr>
      <xdr:spPr>
        <a:xfrm>
          <a:off x="4686300" y="881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52393</xdr:rowOff>
    </xdr:from>
    <xdr:to>
      <xdr:col>24</xdr:col>
      <xdr:colOff>114300</xdr:colOff>
      <xdr:row>52</xdr:row>
      <xdr:rowOff>153993</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4584700" y="89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112672</xdr:rowOff>
    </xdr:from>
    <xdr:to>
      <xdr:col>19</xdr:col>
      <xdr:colOff>177800</xdr:colOff>
      <xdr:row>57</xdr:row>
      <xdr:rowOff>115499</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flipV="1">
          <a:off x="2908300" y="9885322"/>
          <a:ext cx="889000" cy="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111867</xdr:rowOff>
    </xdr:from>
    <xdr:to>
      <xdr:col>20</xdr:col>
      <xdr:colOff>38100</xdr:colOff>
      <xdr:row>57</xdr:row>
      <xdr:rowOff>42017</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3746500" y="971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58544</xdr:rowOff>
    </xdr:from>
    <xdr:ext cx="534377"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3530111" y="948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93378</xdr:rowOff>
    </xdr:from>
    <xdr:to>
      <xdr:col>15</xdr:col>
      <xdr:colOff>50800</xdr:colOff>
      <xdr:row>57</xdr:row>
      <xdr:rowOff>115499</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a:off x="2019300" y="9866028"/>
          <a:ext cx="889000" cy="2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82728</xdr:rowOff>
    </xdr:from>
    <xdr:to>
      <xdr:col>15</xdr:col>
      <xdr:colOff>101600</xdr:colOff>
      <xdr:row>57</xdr:row>
      <xdr:rowOff>12878</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2857500" y="968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29405</xdr:rowOff>
    </xdr:from>
    <xdr:ext cx="534377"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2641111" y="94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93378</xdr:rowOff>
    </xdr:from>
    <xdr:to>
      <xdr:col>10</xdr:col>
      <xdr:colOff>114300</xdr:colOff>
      <xdr:row>57</xdr:row>
      <xdr:rowOff>123744</xdr:rowOff>
    </xdr:to>
    <xdr:cxnSp macro="">
      <xdr:nvCxnSpPr>
        <xdr:cNvPr id="129" name="直線コネクタ 128">
          <a:extLst>
            <a:ext uri="{FF2B5EF4-FFF2-40B4-BE49-F238E27FC236}">
              <a16:creationId xmlns="" xmlns:a16="http://schemas.microsoft.com/office/drawing/2014/main" id="{00000000-0008-0000-0700-000081000000}"/>
            </a:ext>
          </a:extLst>
        </xdr:cNvPr>
        <xdr:cNvCxnSpPr/>
      </xdr:nvCxnSpPr>
      <xdr:spPr>
        <a:xfrm flipV="1">
          <a:off x="1130300" y="9866028"/>
          <a:ext cx="8890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146728</xdr:rowOff>
    </xdr:from>
    <xdr:to>
      <xdr:col>10</xdr:col>
      <xdr:colOff>165100</xdr:colOff>
      <xdr:row>57</xdr:row>
      <xdr:rowOff>76878</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968500" y="974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93405</xdr:rowOff>
    </xdr:from>
    <xdr:ext cx="534377"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1752111" y="95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163439</xdr:rowOff>
    </xdr:from>
    <xdr:to>
      <xdr:col>6</xdr:col>
      <xdr:colOff>38100</xdr:colOff>
      <xdr:row>57</xdr:row>
      <xdr:rowOff>93589</xdr:rowOff>
    </xdr:to>
    <xdr:sp macro="" textlink="">
      <xdr:nvSpPr>
        <xdr:cNvPr id="132" name="フローチャート: 判断 131">
          <a:extLst>
            <a:ext uri="{FF2B5EF4-FFF2-40B4-BE49-F238E27FC236}">
              <a16:creationId xmlns="" xmlns:a16="http://schemas.microsoft.com/office/drawing/2014/main" id="{00000000-0008-0000-0700-000084000000}"/>
            </a:ext>
          </a:extLst>
        </xdr:cNvPr>
        <xdr:cNvSpPr/>
      </xdr:nvSpPr>
      <xdr:spPr>
        <a:xfrm>
          <a:off x="1079500" y="97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110116</xdr:rowOff>
    </xdr:from>
    <xdr:ext cx="534377"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863111" y="953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113741</xdr:rowOff>
    </xdr:from>
    <xdr:to>
      <xdr:col>24</xdr:col>
      <xdr:colOff>114300</xdr:colOff>
      <xdr:row>53</xdr:row>
      <xdr:rowOff>43891</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4584700" y="902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30819</xdr:rowOff>
    </xdr:from>
    <xdr:ext cx="599010" cy="259045"/>
    <xdr:sp macro="" textlink="">
      <xdr:nvSpPr>
        <xdr:cNvPr id="140" name="総務費該当値テキスト">
          <a:extLst>
            <a:ext uri="{FF2B5EF4-FFF2-40B4-BE49-F238E27FC236}">
              <a16:creationId xmlns="" xmlns:a16="http://schemas.microsoft.com/office/drawing/2014/main" id="{00000000-0008-0000-0700-00008C000000}"/>
            </a:ext>
          </a:extLst>
        </xdr:cNvPr>
        <xdr:cNvSpPr txBox="1"/>
      </xdr:nvSpPr>
      <xdr:spPr>
        <a:xfrm>
          <a:off x="4686300" y="89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141,740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61872</xdr:rowOff>
    </xdr:from>
    <xdr:to>
      <xdr:col>20</xdr:col>
      <xdr:colOff>38100</xdr:colOff>
      <xdr:row>57</xdr:row>
      <xdr:rowOff>163472</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3746500" y="983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154599</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3530111" y="992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64699</xdr:rowOff>
    </xdr:from>
    <xdr:to>
      <xdr:col>15</xdr:col>
      <xdr:colOff>101600</xdr:colOff>
      <xdr:row>57</xdr:row>
      <xdr:rowOff>166299</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2857500" y="98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157426</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2641111" y="993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42578</xdr:rowOff>
    </xdr:from>
    <xdr:to>
      <xdr:col>10</xdr:col>
      <xdr:colOff>165100</xdr:colOff>
      <xdr:row>57</xdr:row>
      <xdr:rowOff>144178</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968500" y="98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135305</xdr:rowOff>
    </xdr:from>
    <xdr:ext cx="534377"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1752111" y="990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72944</xdr:rowOff>
    </xdr:from>
    <xdr:to>
      <xdr:col>6</xdr:col>
      <xdr:colOff>38100</xdr:colOff>
      <xdr:row>58</xdr:row>
      <xdr:rowOff>3094</xdr:rowOff>
    </xdr:to>
    <xdr:sp macro="" textlink="">
      <xdr:nvSpPr>
        <xdr:cNvPr id="147" name="楕円 146">
          <a:extLst>
            <a:ext uri="{FF2B5EF4-FFF2-40B4-BE49-F238E27FC236}">
              <a16:creationId xmlns="" xmlns:a16="http://schemas.microsoft.com/office/drawing/2014/main" id="{00000000-0008-0000-0700-000093000000}"/>
            </a:ext>
          </a:extLst>
        </xdr:cNvPr>
        <xdr:cNvSpPr/>
      </xdr:nvSpPr>
      <xdr:spPr>
        <a:xfrm>
          <a:off x="1079500" y="984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165671</xdr:rowOff>
    </xdr:from>
    <xdr:ext cx="534377" cy="259045"/>
    <xdr:sp macro="" textlink="">
      <xdr:nvSpPr>
        <xdr:cNvPr id="148" name="テキスト ボックス 147">
          <a:extLst>
            <a:ext uri="{FF2B5EF4-FFF2-40B4-BE49-F238E27FC236}">
              <a16:creationId xmlns="" xmlns:a16="http://schemas.microsoft.com/office/drawing/2014/main" id="{00000000-0008-0000-0700-000094000000}"/>
            </a:ext>
          </a:extLst>
        </xdr:cNvPr>
        <xdr:cNvSpPr txBox="1"/>
      </xdr:nvSpPr>
      <xdr:spPr>
        <a:xfrm>
          <a:off x="863111" y="993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4" name="民生費最小値テキスト">
          <a:extLst>
            <a:ext uri="{FF2B5EF4-FFF2-40B4-BE49-F238E27FC236}">
              <a16:creationId xmlns="" xmlns:a16="http://schemas.microsoft.com/office/drawing/2014/main" id="{00000000-0008-0000-0700-0000AE000000}"/>
            </a:ext>
          </a:extLst>
        </xdr:cNvPr>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6" name="民生費最大値テキスト">
          <a:extLst>
            <a:ext uri="{FF2B5EF4-FFF2-40B4-BE49-F238E27FC236}">
              <a16:creationId xmlns="" xmlns:a16="http://schemas.microsoft.com/office/drawing/2014/main" id="{00000000-0008-0000-0700-0000B0000000}"/>
            </a:ext>
          </a:extLst>
        </xdr:cNvPr>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242,443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88328</xdr:rowOff>
    </xdr:from>
    <xdr:to>
      <xdr:col>24</xdr:col>
      <xdr:colOff>63500</xdr:colOff>
      <xdr:row>77</xdr:row>
      <xdr:rowOff>5690</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3797300" y="13118528"/>
          <a:ext cx="838200" cy="8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90136</xdr:rowOff>
    </xdr:from>
    <xdr:ext cx="599010" cy="259045"/>
    <xdr:sp macro="" textlink="">
      <xdr:nvSpPr>
        <xdr:cNvPr id="179" name="民生費平均値テキスト">
          <a:extLst>
            <a:ext uri="{FF2B5EF4-FFF2-40B4-BE49-F238E27FC236}">
              <a16:creationId xmlns="" xmlns:a16="http://schemas.microsoft.com/office/drawing/2014/main" id="{00000000-0008-0000-0700-0000B3000000}"/>
            </a:ext>
          </a:extLst>
        </xdr:cNvPr>
        <xdr:cNvSpPr txBox="1"/>
      </xdr:nvSpPr>
      <xdr:spPr>
        <a:xfrm>
          <a:off x="4686300" y="12777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5690</xdr:rowOff>
    </xdr:from>
    <xdr:to>
      <xdr:col>19</xdr:col>
      <xdr:colOff>177800</xdr:colOff>
      <xdr:row>77</xdr:row>
      <xdr:rowOff>14515</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flipV="1">
          <a:off x="2908300" y="13207340"/>
          <a:ext cx="889000" cy="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40187</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3497795" y="1272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14515</xdr:rowOff>
    </xdr:from>
    <xdr:to>
      <xdr:col>15</xdr:col>
      <xdr:colOff>50800</xdr:colOff>
      <xdr:row>77</xdr:row>
      <xdr:rowOff>125755</xdr:rowOff>
    </xdr:to>
    <xdr:cxnSp macro="">
      <xdr:nvCxnSpPr>
        <xdr:cNvPr id="184" name="直線コネクタ 183">
          <a:extLst>
            <a:ext uri="{FF2B5EF4-FFF2-40B4-BE49-F238E27FC236}">
              <a16:creationId xmlns="" xmlns:a16="http://schemas.microsoft.com/office/drawing/2014/main" id="{00000000-0008-0000-0700-0000B8000000}"/>
            </a:ext>
          </a:extLst>
        </xdr:cNvPr>
        <xdr:cNvCxnSpPr/>
      </xdr:nvCxnSpPr>
      <xdr:spPr>
        <a:xfrm flipV="1">
          <a:off x="2019300" y="13216165"/>
          <a:ext cx="889000" cy="1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5" name="フローチャート: 判断 184">
          <a:extLst>
            <a:ext uri="{FF2B5EF4-FFF2-40B4-BE49-F238E27FC236}">
              <a16:creationId xmlns="" xmlns:a16="http://schemas.microsoft.com/office/drawing/2014/main" id="{00000000-0008-0000-0700-0000B9000000}"/>
            </a:ext>
          </a:extLst>
        </xdr:cNvPr>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128897</xdr:rowOff>
    </xdr:from>
    <xdr:ext cx="59901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2608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125755</xdr:rowOff>
    </xdr:from>
    <xdr:to>
      <xdr:col>10</xdr:col>
      <xdr:colOff>114300</xdr:colOff>
      <xdr:row>77</xdr:row>
      <xdr:rowOff>152591</xdr:rowOff>
    </xdr:to>
    <xdr:cxnSp macro="">
      <xdr:nvCxnSpPr>
        <xdr:cNvPr id="187" name="直線コネクタ 186">
          <a:extLst>
            <a:ext uri="{FF2B5EF4-FFF2-40B4-BE49-F238E27FC236}">
              <a16:creationId xmlns="" xmlns:a16="http://schemas.microsoft.com/office/drawing/2014/main" id="{00000000-0008-0000-0700-0000BB000000}"/>
            </a:ext>
          </a:extLst>
        </xdr:cNvPr>
        <xdr:cNvCxnSpPr/>
      </xdr:nvCxnSpPr>
      <xdr:spPr>
        <a:xfrm flipV="1">
          <a:off x="1130300" y="13327405"/>
          <a:ext cx="889000" cy="2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132211</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719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90" name="フローチャート: 判断 189">
          <a:extLst>
            <a:ext uri="{FF2B5EF4-FFF2-40B4-BE49-F238E27FC236}">
              <a16:creationId xmlns="" xmlns:a16="http://schemas.microsoft.com/office/drawing/2014/main" id="{00000000-0008-0000-0700-0000BE000000}"/>
            </a:ext>
          </a:extLst>
        </xdr:cNvPr>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7028</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830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37528</xdr:rowOff>
    </xdr:from>
    <xdr:to>
      <xdr:col>24</xdr:col>
      <xdr:colOff>114300</xdr:colOff>
      <xdr:row>76</xdr:row>
      <xdr:rowOff>139128</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4584700" y="1306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15955</xdr:rowOff>
    </xdr:from>
    <xdr:ext cx="599010" cy="259045"/>
    <xdr:sp macro="" textlink="">
      <xdr:nvSpPr>
        <xdr:cNvPr id="198" name="民生費該当値テキスト">
          <a:extLst>
            <a:ext uri="{FF2B5EF4-FFF2-40B4-BE49-F238E27FC236}">
              <a16:creationId xmlns="" xmlns:a16="http://schemas.microsoft.com/office/drawing/2014/main" id="{00000000-0008-0000-0700-0000C6000000}"/>
            </a:ext>
          </a:extLst>
        </xdr:cNvPr>
        <xdr:cNvSpPr txBox="1"/>
      </xdr:nvSpPr>
      <xdr:spPr>
        <a:xfrm>
          <a:off x="4686300" y="1304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157,045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126340</xdr:rowOff>
    </xdr:from>
    <xdr:to>
      <xdr:col>20</xdr:col>
      <xdr:colOff>38100</xdr:colOff>
      <xdr:row>77</xdr:row>
      <xdr:rowOff>56490</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3746500" y="1315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47617</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3497795" y="132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150,052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135165</xdr:rowOff>
    </xdr:from>
    <xdr:to>
      <xdr:col>15</xdr:col>
      <xdr:colOff>101600</xdr:colOff>
      <xdr:row>77</xdr:row>
      <xdr:rowOff>65315</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2857500" y="1316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56442</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2608795" y="1325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149,357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74955</xdr:rowOff>
    </xdr:from>
    <xdr:to>
      <xdr:col>10</xdr:col>
      <xdr:colOff>165100</xdr:colOff>
      <xdr:row>78</xdr:row>
      <xdr:rowOff>5105</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968500" y="132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167682</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1719795" y="1336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101791</xdr:rowOff>
    </xdr:from>
    <xdr:to>
      <xdr:col>6</xdr:col>
      <xdr:colOff>38100</xdr:colOff>
      <xdr:row>78</xdr:row>
      <xdr:rowOff>31941</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1079500" y="1330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23068</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830795" y="13396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138,485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30" name="衛生費最小値テキスト">
          <a:extLst>
            <a:ext uri="{FF2B5EF4-FFF2-40B4-BE49-F238E27FC236}">
              <a16:creationId xmlns="" xmlns:a16="http://schemas.microsoft.com/office/drawing/2014/main" id="{00000000-0008-0000-0700-0000E6000000}"/>
            </a:ext>
          </a:extLst>
        </xdr:cNvPr>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32" name="衛生費最大値テキスト">
          <a:extLst>
            <a:ext uri="{FF2B5EF4-FFF2-40B4-BE49-F238E27FC236}">
              <a16:creationId xmlns="" xmlns:a16="http://schemas.microsoft.com/office/drawing/2014/main" id="{00000000-0008-0000-0700-0000E8000000}"/>
            </a:ext>
          </a:extLst>
        </xdr:cNvPr>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77,694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5969</xdr:rowOff>
    </xdr:from>
    <xdr:to>
      <xdr:col>24</xdr:col>
      <xdr:colOff>63500</xdr:colOff>
      <xdr:row>97</xdr:row>
      <xdr:rowOff>21171</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3797300" y="16293719"/>
          <a:ext cx="838200" cy="3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143324</xdr:rowOff>
    </xdr:from>
    <xdr:ext cx="534377" cy="259045"/>
    <xdr:sp macro="" textlink="">
      <xdr:nvSpPr>
        <xdr:cNvPr id="235" name="衛生費平均値テキスト">
          <a:extLst>
            <a:ext uri="{FF2B5EF4-FFF2-40B4-BE49-F238E27FC236}">
              <a16:creationId xmlns="" xmlns:a16="http://schemas.microsoft.com/office/drawing/2014/main" id="{00000000-0008-0000-0700-0000EB000000}"/>
            </a:ext>
          </a:extLst>
        </xdr:cNvPr>
        <xdr:cNvSpPr txBox="1"/>
      </xdr:nvSpPr>
      <xdr:spPr>
        <a:xfrm>
          <a:off x="4686300" y="16431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6" name="フローチャート: 判断 235">
          <a:extLst>
            <a:ext uri="{FF2B5EF4-FFF2-40B4-BE49-F238E27FC236}">
              <a16:creationId xmlns="" xmlns:a16="http://schemas.microsoft.com/office/drawing/2014/main" id="{00000000-0008-0000-0700-0000EC000000}"/>
            </a:ext>
          </a:extLst>
        </xdr:cNvPr>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5969</xdr:rowOff>
    </xdr:from>
    <xdr:to>
      <xdr:col>19</xdr:col>
      <xdr:colOff>177800</xdr:colOff>
      <xdr:row>95</xdr:row>
      <xdr:rowOff>30406</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flipV="1">
          <a:off x="2908300" y="16293719"/>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66389</xdr:rowOff>
    </xdr:from>
    <xdr:ext cx="534377" cy="259045"/>
    <xdr:sp macro="" textlink="">
      <xdr:nvSpPr>
        <xdr:cNvPr id="239" name="テキスト ボックス 238">
          <a:extLst>
            <a:ext uri="{FF2B5EF4-FFF2-40B4-BE49-F238E27FC236}">
              <a16:creationId xmlns="" xmlns:a16="http://schemas.microsoft.com/office/drawing/2014/main" id="{00000000-0008-0000-0700-0000EF000000}"/>
            </a:ext>
          </a:extLst>
        </xdr:cNvPr>
        <xdr:cNvSpPr txBox="1"/>
      </xdr:nvSpPr>
      <xdr:spPr>
        <a:xfrm>
          <a:off x="3530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21537</xdr:rowOff>
    </xdr:from>
    <xdr:to>
      <xdr:col>15</xdr:col>
      <xdr:colOff>50800</xdr:colOff>
      <xdr:row>95</xdr:row>
      <xdr:rowOff>30406</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a:off x="2019300" y="16309287"/>
          <a:ext cx="88900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2084</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2641111" y="166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21537</xdr:rowOff>
    </xdr:from>
    <xdr:to>
      <xdr:col>10</xdr:col>
      <xdr:colOff>114300</xdr:colOff>
      <xdr:row>97</xdr:row>
      <xdr:rowOff>25766</xdr:rowOff>
    </xdr:to>
    <xdr:cxnSp macro="">
      <xdr:nvCxnSpPr>
        <xdr:cNvPr id="243" name="直線コネクタ 242">
          <a:extLst>
            <a:ext uri="{FF2B5EF4-FFF2-40B4-BE49-F238E27FC236}">
              <a16:creationId xmlns="" xmlns:a16="http://schemas.microsoft.com/office/drawing/2014/main" id="{00000000-0008-0000-0700-0000F3000000}"/>
            </a:ext>
          </a:extLst>
        </xdr:cNvPr>
        <xdr:cNvCxnSpPr/>
      </xdr:nvCxnSpPr>
      <xdr:spPr>
        <a:xfrm flipV="1">
          <a:off x="1130300" y="16309287"/>
          <a:ext cx="889000" cy="34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4" name="フローチャート: 判断 243">
          <a:extLst>
            <a:ext uri="{FF2B5EF4-FFF2-40B4-BE49-F238E27FC236}">
              <a16:creationId xmlns="" xmlns:a16="http://schemas.microsoft.com/office/drawing/2014/main" id="{00000000-0008-0000-0700-0000F4000000}"/>
            </a:ext>
          </a:extLst>
        </xdr:cNvPr>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52948</xdr:rowOff>
    </xdr:from>
    <xdr:ext cx="534377"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1752111" y="1668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6" name="フローチャート: 判断 245">
          <a:extLst>
            <a:ext uri="{FF2B5EF4-FFF2-40B4-BE49-F238E27FC236}">
              <a16:creationId xmlns="" xmlns:a16="http://schemas.microsoft.com/office/drawing/2014/main" id="{00000000-0008-0000-0700-0000F6000000}"/>
            </a:ext>
          </a:extLst>
        </xdr:cNvPr>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84794</xdr:rowOff>
    </xdr:from>
    <xdr:ext cx="534377"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863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141821</xdr:rowOff>
    </xdr:from>
    <xdr:to>
      <xdr:col>24</xdr:col>
      <xdr:colOff>114300</xdr:colOff>
      <xdr:row>97</xdr:row>
      <xdr:rowOff>71971</xdr:rowOff>
    </xdr:to>
    <xdr:sp macro="" textlink="">
      <xdr:nvSpPr>
        <xdr:cNvPr id="253" name="楕円 252">
          <a:extLst>
            <a:ext uri="{FF2B5EF4-FFF2-40B4-BE49-F238E27FC236}">
              <a16:creationId xmlns="" xmlns:a16="http://schemas.microsoft.com/office/drawing/2014/main" id="{00000000-0008-0000-0700-0000FD000000}"/>
            </a:ext>
          </a:extLst>
        </xdr:cNvPr>
        <xdr:cNvSpPr/>
      </xdr:nvSpPr>
      <xdr:spPr>
        <a:xfrm>
          <a:off x="4584700" y="1660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120248</xdr:rowOff>
    </xdr:from>
    <xdr:ext cx="534377" cy="259045"/>
    <xdr:sp macro="" textlink="">
      <xdr:nvSpPr>
        <xdr:cNvPr id="254" name="衛生費該当値テキスト">
          <a:extLst>
            <a:ext uri="{FF2B5EF4-FFF2-40B4-BE49-F238E27FC236}">
              <a16:creationId xmlns="" xmlns:a16="http://schemas.microsoft.com/office/drawing/2014/main" id="{00000000-0008-0000-0700-0000FE000000}"/>
            </a:ext>
          </a:extLst>
        </xdr:cNvPr>
        <xdr:cNvSpPr txBox="1"/>
      </xdr:nvSpPr>
      <xdr:spPr>
        <a:xfrm>
          <a:off x="4686300" y="1657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32,685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126619</xdr:rowOff>
    </xdr:from>
    <xdr:to>
      <xdr:col>20</xdr:col>
      <xdr:colOff>38100</xdr:colOff>
      <xdr:row>95</xdr:row>
      <xdr:rowOff>56769</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3746500" y="1624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73296</xdr:rowOff>
    </xdr:from>
    <xdr:ext cx="534377"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3530111" y="1601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151056</xdr:rowOff>
    </xdr:from>
    <xdr:to>
      <xdr:col>15</xdr:col>
      <xdr:colOff>101600</xdr:colOff>
      <xdr:row>95</xdr:row>
      <xdr:rowOff>81206</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2857500" y="162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97733</xdr:rowOff>
    </xdr:from>
    <xdr:ext cx="534377"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2641111" y="1604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47,281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142187</xdr:rowOff>
    </xdr:from>
    <xdr:to>
      <xdr:col>10</xdr:col>
      <xdr:colOff>165100</xdr:colOff>
      <xdr:row>95</xdr:row>
      <xdr:rowOff>72337</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1968500" y="162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88864</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1752111" y="1603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146416</xdr:rowOff>
    </xdr:from>
    <xdr:to>
      <xdr:col>6</xdr:col>
      <xdr:colOff>38100</xdr:colOff>
      <xdr:row>97</xdr:row>
      <xdr:rowOff>76566</xdr:rowOff>
    </xdr:to>
    <xdr:sp macro="" textlink="">
      <xdr:nvSpPr>
        <xdr:cNvPr id="261" name="楕円 260">
          <a:extLst>
            <a:ext uri="{FF2B5EF4-FFF2-40B4-BE49-F238E27FC236}">
              <a16:creationId xmlns="" xmlns:a16="http://schemas.microsoft.com/office/drawing/2014/main" id="{00000000-0008-0000-0700-000005010000}"/>
            </a:ext>
          </a:extLst>
        </xdr:cNvPr>
        <xdr:cNvSpPr/>
      </xdr:nvSpPr>
      <xdr:spPr>
        <a:xfrm>
          <a:off x="1079500" y="1660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67693</xdr:rowOff>
    </xdr:from>
    <xdr:ext cx="534377" cy="259045"/>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863111" y="166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7" name="労働費最大値テキスト">
          <a:extLst>
            <a:ext uri="{FF2B5EF4-FFF2-40B4-BE49-F238E27FC236}">
              <a16:creationId xmlns="" xmlns:a16="http://schemas.microsoft.com/office/drawing/2014/main" id="{00000000-0008-0000-0700-00001F010000}"/>
            </a:ext>
          </a:extLst>
        </xdr:cNvPr>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3,252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115925</xdr:rowOff>
    </xdr:from>
    <xdr:to>
      <xdr:col>55</xdr:col>
      <xdr:colOff>0</xdr:colOff>
      <xdr:row>37</xdr:row>
      <xdr:rowOff>120040</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flipV="1">
          <a:off x="9639300" y="6459575"/>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103547</xdr:rowOff>
    </xdr:from>
    <xdr:ext cx="378565" cy="259045"/>
    <xdr:sp macro="" textlink="">
      <xdr:nvSpPr>
        <xdr:cNvPr id="290" name="労働費平均値テキスト">
          <a:extLst>
            <a:ext uri="{FF2B5EF4-FFF2-40B4-BE49-F238E27FC236}">
              <a16:creationId xmlns="" xmlns:a16="http://schemas.microsoft.com/office/drawing/2014/main" id="{00000000-0008-0000-0700-000022010000}"/>
            </a:ext>
          </a:extLst>
        </xdr:cNvPr>
        <xdr:cNvSpPr txBox="1"/>
      </xdr:nvSpPr>
      <xdr:spPr>
        <a:xfrm>
          <a:off x="10528300" y="6104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91" name="フローチャート: 判断 290">
          <a:extLst>
            <a:ext uri="{FF2B5EF4-FFF2-40B4-BE49-F238E27FC236}">
              <a16:creationId xmlns="" xmlns:a16="http://schemas.microsoft.com/office/drawing/2014/main" id="{00000000-0008-0000-0700-000023010000}"/>
            </a:ext>
          </a:extLst>
        </xdr:cNvPr>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58319</xdr:rowOff>
    </xdr:from>
    <xdr:to>
      <xdr:col>50</xdr:col>
      <xdr:colOff>114300</xdr:colOff>
      <xdr:row>37</xdr:row>
      <xdr:rowOff>120040</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8750300" y="6230519"/>
          <a:ext cx="889000" cy="23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62840</xdr:rowOff>
    </xdr:from>
    <xdr:to>
      <xdr:col>50</xdr:col>
      <xdr:colOff>165100</xdr:colOff>
      <xdr:row>36</xdr:row>
      <xdr:rowOff>164440</xdr:rowOff>
    </xdr:to>
    <xdr:sp macro="" textlink="">
      <xdr:nvSpPr>
        <xdr:cNvPr id="293" name="フローチャート: 判断 292">
          <a:extLst>
            <a:ext uri="{FF2B5EF4-FFF2-40B4-BE49-F238E27FC236}">
              <a16:creationId xmlns="" xmlns:a16="http://schemas.microsoft.com/office/drawing/2014/main" id="{00000000-0008-0000-0700-000025010000}"/>
            </a:ext>
          </a:extLst>
        </xdr:cNvPr>
        <xdr:cNvSpPr/>
      </xdr:nvSpPr>
      <xdr:spPr>
        <a:xfrm>
          <a:off x="958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9517</xdr:rowOff>
    </xdr:from>
    <xdr:ext cx="378565" cy="259045"/>
    <xdr:sp macro="" textlink="">
      <xdr:nvSpPr>
        <xdr:cNvPr id="294" name="テキスト ボックス 293">
          <a:extLst>
            <a:ext uri="{FF2B5EF4-FFF2-40B4-BE49-F238E27FC236}">
              <a16:creationId xmlns="" xmlns:a16="http://schemas.microsoft.com/office/drawing/2014/main" id="{00000000-0008-0000-0700-000026010000}"/>
            </a:ext>
          </a:extLst>
        </xdr:cNvPr>
        <xdr:cNvSpPr txBox="1"/>
      </xdr:nvSpPr>
      <xdr:spPr>
        <a:xfrm>
          <a:off x="9450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58319</xdr:rowOff>
    </xdr:from>
    <xdr:to>
      <xdr:col>45</xdr:col>
      <xdr:colOff>177800</xdr:colOff>
      <xdr:row>38</xdr:row>
      <xdr:rowOff>86208</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flipV="1">
          <a:off x="7861300" y="6230519"/>
          <a:ext cx="889000" cy="37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51867</xdr:rowOff>
    </xdr:from>
    <xdr:to>
      <xdr:col>46</xdr:col>
      <xdr:colOff>38100</xdr:colOff>
      <xdr:row>36</xdr:row>
      <xdr:rowOff>153467</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8699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144594</xdr:rowOff>
    </xdr:from>
    <xdr:ext cx="378565"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8561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67005</xdr:rowOff>
    </xdr:from>
    <xdr:to>
      <xdr:col>41</xdr:col>
      <xdr:colOff>50800</xdr:colOff>
      <xdr:row>38</xdr:row>
      <xdr:rowOff>86208</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a:off x="6972300" y="6582105"/>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167996</xdr:rowOff>
    </xdr:from>
    <xdr:to>
      <xdr:col>41</xdr:col>
      <xdr:colOff>101600</xdr:colOff>
      <xdr:row>36</xdr:row>
      <xdr:rowOff>98146</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114673</xdr:rowOff>
    </xdr:from>
    <xdr:ext cx="378565"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7672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301" name="フローチャート: 判断 300">
          <a:extLst>
            <a:ext uri="{FF2B5EF4-FFF2-40B4-BE49-F238E27FC236}">
              <a16:creationId xmlns="" xmlns:a16="http://schemas.microsoft.com/office/drawing/2014/main" id="{00000000-0008-0000-0700-00002D010000}"/>
            </a:ext>
          </a:extLst>
        </xdr:cNvPr>
        <xdr:cNvSpPr/>
      </xdr:nvSpPr>
      <xdr:spPr>
        <a:xfrm>
          <a:off x="6921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137075</xdr:rowOff>
    </xdr:from>
    <xdr:ext cx="378565"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6783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65125</xdr:rowOff>
    </xdr:from>
    <xdr:to>
      <xdr:col>55</xdr:col>
      <xdr:colOff>50800</xdr:colOff>
      <xdr:row>37</xdr:row>
      <xdr:rowOff>166725</xdr:rowOff>
    </xdr:to>
    <xdr:sp macro="" textlink="">
      <xdr:nvSpPr>
        <xdr:cNvPr id="308" name="楕円 307">
          <a:extLst>
            <a:ext uri="{FF2B5EF4-FFF2-40B4-BE49-F238E27FC236}">
              <a16:creationId xmlns="" xmlns:a16="http://schemas.microsoft.com/office/drawing/2014/main" id="{00000000-0008-0000-0700-000034010000}"/>
            </a:ext>
          </a:extLst>
        </xdr:cNvPr>
        <xdr:cNvSpPr/>
      </xdr:nvSpPr>
      <xdr:spPr>
        <a:xfrm>
          <a:off x="10426700" y="64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43552</xdr:rowOff>
    </xdr:from>
    <xdr:ext cx="378565" cy="259045"/>
    <xdr:sp macro="" textlink="">
      <xdr:nvSpPr>
        <xdr:cNvPr id="309" name="労働費該当値テキスト">
          <a:extLst>
            <a:ext uri="{FF2B5EF4-FFF2-40B4-BE49-F238E27FC236}">
              <a16:creationId xmlns="" xmlns:a16="http://schemas.microsoft.com/office/drawing/2014/main" id="{00000000-0008-0000-0700-000035010000}"/>
            </a:ext>
          </a:extLst>
        </xdr:cNvPr>
        <xdr:cNvSpPr txBox="1"/>
      </xdr:nvSpPr>
      <xdr:spPr>
        <a:xfrm>
          <a:off x="10528300" y="63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69240</xdr:rowOff>
    </xdr:from>
    <xdr:to>
      <xdr:col>50</xdr:col>
      <xdr:colOff>165100</xdr:colOff>
      <xdr:row>37</xdr:row>
      <xdr:rowOff>170841</xdr:rowOff>
    </xdr:to>
    <xdr:sp macro="" textlink="">
      <xdr:nvSpPr>
        <xdr:cNvPr id="310" name="楕円 309">
          <a:extLst>
            <a:ext uri="{FF2B5EF4-FFF2-40B4-BE49-F238E27FC236}">
              <a16:creationId xmlns="" xmlns:a16="http://schemas.microsoft.com/office/drawing/2014/main" id="{00000000-0008-0000-0700-000036010000}"/>
            </a:ext>
          </a:extLst>
        </xdr:cNvPr>
        <xdr:cNvSpPr/>
      </xdr:nvSpPr>
      <xdr:spPr>
        <a:xfrm>
          <a:off x="9588500" y="6412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161968</xdr:rowOff>
    </xdr:from>
    <xdr:ext cx="378565"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9450017" y="6505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7519</xdr:rowOff>
    </xdr:from>
    <xdr:to>
      <xdr:col>46</xdr:col>
      <xdr:colOff>38100</xdr:colOff>
      <xdr:row>36</xdr:row>
      <xdr:rowOff>109119</xdr:rowOff>
    </xdr:to>
    <xdr:sp macro="" textlink="">
      <xdr:nvSpPr>
        <xdr:cNvPr id="312" name="楕円 311">
          <a:extLst>
            <a:ext uri="{FF2B5EF4-FFF2-40B4-BE49-F238E27FC236}">
              <a16:creationId xmlns="" xmlns:a16="http://schemas.microsoft.com/office/drawing/2014/main" id="{00000000-0008-0000-0700-000038010000}"/>
            </a:ext>
          </a:extLst>
        </xdr:cNvPr>
        <xdr:cNvSpPr/>
      </xdr:nvSpPr>
      <xdr:spPr>
        <a:xfrm>
          <a:off x="8699500" y="61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125646</xdr:rowOff>
    </xdr:from>
    <xdr:ext cx="378565"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8561017" y="5954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35408</xdr:rowOff>
    </xdr:from>
    <xdr:to>
      <xdr:col>41</xdr:col>
      <xdr:colOff>101600</xdr:colOff>
      <xdr:row>38</xdr:row>
      <xdr:rowOff>137008</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7810500" y="655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128135</xdr:rowOff>
    </xdr:from>
    <xdr:ext cx="378565"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7672017" y="66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16205</xdr:rowOff>
    </xdr:from>
    <xdr:to>
      <xdr:col>36</xdr:col>
      <xdr:colOff>165100</xdr:colOff>
      <xdr:row>38</xdr:row>
      <xdr:rowOff>117805</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69215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108932</xdr:rowOff>
    </xdr:from>
    <xdr:ext cx="378565"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6783017" y="6624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 xmlns:a16="http://schemas.microsoft.com/office/drawing/2014/main" id="{00000000-0008-0000-07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 xmlns:a16="http://schemas.microsoft.com/office/drawing/2014/main" id="{00000000-0008-0000-07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8" name="農林水産業費最小値テキスト">
          <a:extLst>
            <a:ext uri="{FF2B5EF4-FFF2-40B4-BE49-F238E27FC236}">
              <a16:creationId xmlns="" xmlns:a16="http://schemas.microsoft.com/office/drawing/2014/main" id="{00000000-0008-0000-0700-000052010000}"/>
            </a:ext>
          </a:extLst>
        </xdr:cNvPr>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40" name="農林水産業費最大値テキスト">
          <a:extLst>
            <a:ext uri="{FF2B5EF4-FFF2-40B4-BE49-F238E27FC236}">
              <a16:creationId xmlns="" xmlns:a16="http://schemas.microsoft.com/office/drawing/2014/main" id="{00000000-0008-0000-0700-000054010000}"/>
            </a:ext>
          </a:extLst>
        </xdr:cNvPr>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22,036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167304</xdr:rowOff>
    </xdr:from>
    <xdr:to>
      <xdr:col>55</xdr:col>
      <xdr:colOff>0</xdr:colOff>
      <xdr:row>57</xdr:row>
      <xdr:rowOff>169875</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flipV="1">
          <a:off x="9639300" y="9939954"/>
          <a:ext cx="8382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97376</xdr:rowOff>
    </xdr:from>
    <xdr:ext cx="469744" cy="259045"/>
    <xdr:sp macro="" textlink="">
      <xdr:nvSpPr>
        <xdr:cNvPr id="343" name="農林水産業費平均値テキスト">
          <a:extLst>
            <a:ext uri="{FF2B5EF4-FFF2-40B4-BE49-F238E27FC236}">
              <a16:creationId xmlns="" xmlns:a16="http://schemas.microsoft.com/office/drawing/2014/main" id="{00000000-0008-0000-0700-000057010000}"/>
            </a:ext>
          </a:extLst>
        </xdr:cNvPr>
        <xdr:cNvSpPr txBox="1"/>
      </xdr:nvSpPr>
      <xdr:spPr>
        <a:xfrm>
          <a:off x="10528300" y="952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4" name="フローチャート: 判断 343">
          <a:extLst>
            <a:ext uri="{FF2B5EF4-FFF2-40B4-BE49-F238E27FC236}">
              <a16:creationId xmlns="" xmlns:a16="http://schemas.microsoft.com/office/drawing/2014/main" id="{00000000-0008-0000-0700-000058010000}"/>
            </a:ext>
          </a:extLst>
        </xdr:cNvPr>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169361</xdr:rowOff>
    </xdr:from>
    <xdr:to>
      <xdr:col>50</xdr:col>
      <xdr:colOff>114300</xdr:colOff>
      <xdr:row>57</xdr:row>
      <xdr:rowOff>169875</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8750300" y="9942011"/>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6" name="フローチャート: 判断 345">
          <a:extLst>
            <a:ext uri="{FF2B5EF4-FFF2-40B4-BE49-F238E27FC236}">
              <a16:creationId xmlns="" xmlns:a16="http://schemas.microsoft.com/office/drawing/2014/main" id="{00000000-0008-0000-0700-00005A010000}"/>
            </a:ext>
          </a:extLst>
        </xdr:cNvPr>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39178</xdr:rowOff>
    </xdr:from>
    <xdr:ext cx="469744" cy="259045"/>
    <xdr:sp macro="" textlink="">
      <xdr:nvSpPr>
        <xdr:cNvPr id="347" name="テキスト ボックス 346">
          <a:extLst>
            <a:ext uri="{FF2B5EF4-FFF2-40B4-BE49-F238E27FC236}">
              <a16:creationId xmlns="" xmlns:a16="http://schemas.microsoft.com/office/drawing/2014/main" id="{00000000-0008-0000-0700-00005B010000}"/>
            </a:ext>
          </a:extLst>
        </xdr:cNvPr>
        <xdr:cNvSpPr txBox="1"/>
      </xdr:nvSpPr>
      <xdr:spPr>
        <a:xfrm>
          <a:off x="9404428" y="946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169361</xdr:rowOff>
    </xdr:from>
    <xdr:to>
      <xdr:col>45</xdr:col>
      <xdr:colOff>177800</xdr:colOff>
      <xdr:row>57</xdr:row>
      <xdr:rowOff>170504</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flipV="1">
          <a:off x="7861300" y="994201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9" name="フローチャート: 判断 348">
          <a:extLst>
            <a:ext uri="{FF2B5EF4-FFF2-40B4-BE49-F238E27FC236}">
              <a16:creationId xmlns="" xmlns:a16="http://schemas.microsoft.com/office/drawing/2014/main" id="{00000000-0008-0000-0700-00005D010000}"/>
            </a:ext>
          </a:extLst>
        </xdr:cNvPr>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37063</xdr:rowOff>
    </xdr:from>
    <xdr:ext cx="469744" cy="259045"/>
    <xdr:sp macro="" textlink="">
      <xdr:nvSpPr>
        <xdr:cNvPr id="350" name="テキスト ボックス 349">
          <a:extLst>
            <a:ext uri="{FF2B5EF4-FFF2-40B4-BE49-F238E27FC236}">
              <a16:creationId xmlns="" xmlns:a16="http://schemas.microsoft.com/office/drawing/2014/main" id="{00000000-0008-0000-0700-00005E010000}"/>
            </a:ext>
          </a:extLst>
        </xdr:cNvPr>
        <xdr:cNvSpPr txBox="1"/>
      </xdr:nvSpPr>
      <xdr:spPr>
        <a:xfrm>
          <a:off x="8515428" y="946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167760</xdr:rowOff>
    </xdr:from>
    <xdr:to>
      <xdr:col>41</xdr:col>
      <xdr:colOff>50800</xdr:colOff>
      <xdr:row>57</xdr:row>
      <xdr:rowOff>170504</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a:off x="6972300" y="9940410"/>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52" name="フローチャート: 判断 351">
          <a:extLst>
            <a:ext uri="{FF2B5EF4-FFF2-40B4-BE49-F238E27FC236}">
              <a16:creationId xmlns="" xmlns:a16="http://schemas.microsoft.com/office/drawing/2014/main" id="{00000000-0008-0000-0700-000060010000}"/>
            </a:ext>
          </a:extLst>
        </xdr:cNvPr>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12089</xdr:rowOff>
    </xdr:from>
    <xdr:ext cx="469744"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7626428" y="94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4" name="フローチャート: 判断 353">
          <a:extLst>
            <a:ext uri="{FF2B5EF4-FFF2-40B4-BE49-F238E27FC236}">
              <a16:creationId xmlns="" xmlns:a16="http://schemas.microsoft.com/office/drawing/2014/main" id="{00000000-0008-0000-0700-000062010000}"/>
            </a:ext>
          </a:extLst>
        </xdr:cNvPr>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36092</xdr:rowOff>
    </xdr:from>
    <xdr:ext cx="469744" cy="259045"/>
    <xdr:sp macro="" textlink="">
      <xdr:nvSpPr>
        <xdr:cNvPr id="355" name="テキスト ボックス 354">
          <a:extLst>
            <a:ext uri="{FF2B5EF4-FFF2-40B4-BE49-F238E27FC236}">
              <a16:creationId xmlns="" xmlns:a16="http://schemas.microsoft.com/office/drawing/2014/main" id="{00000000-0008-0000-0700-000063010000}"/>
            </a:ext>
          </a:extLst>
        </xdr:cNvPr>
        <xdr:cNvSpPr txBox="1"/>
      </xdr:nvSpPr>
      <xdr:spPr>
        <a:xfrm>
          <a:off x="6737428" y="94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116504</xdr:rowOff>
    </xdr:from>
    <xdr:to>
      <xdr:col>55</xdr:col>
      <xdr:colOff>50800</xdr:colOff>
      <xdr:row>58</xdr:row>
      <xdr:rowOff>46654</xdr:rowOff>
    </xdr:to>
    <xdr:sp macro="" textlink="">
      <xdr:nvSpPr>
        <xdr:cNvPr id="361" name="楕円 360">
          <a:extLst>
            <a:ext uri="{FF2B5EF4-FFF2-40B4-BE49-F238E27FC236}">
              <a16:creationId xmlns="" xmlns:a16="http://schemas.microsoft.com/office/drawing/2014/main" id="{00000000-0008-0000-0700-000069010000}"/>
            </a:ext>
          </a:extLst>
        </xdr:cNvPr>
        <xdr:cNvSpPr/>
      </xdr:nvSpPr>
      <xdr:spPr>
        <a:xfrm>
          <a:off x="10426700" y="988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31431</xdr:rowOff>
    </xdr:from>
    <xdr:ext cx="378565" cy="259045"/>
    <xdr:sp macro="" textlink="">
      <xdr:nvSpPr>
        <xdr:cNvPr id="362" name="農林水産業費該当値テキスト">
          <a:extLst>
            <a:ext uri="{FF2B5EF4-FFF2-40B4-BE49-F238E27FC236}">
              <a16:creationId xmlns="" xmlns:a16="http://schemas.microsoft.com/office/drawing/2014/main" id="{00000000-0008-0000-0700-00006A010000}"/>
            </a:ext>
          </a:extLst>
        </xdr:cNvPr>
        <xdr:cNvSpPr txBox="1"/>
      </xdr:nvSpPr>
      <xdr:spPr>
        <a:xfrm>
          <a:off x="10528300" y="980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119075</xdr:rowOff>
    </xdr:from>
    <xdr:to>
      <xdr:col>50</xdr:col>
      <xdr:colOff>165100</xdr:colOff>
      <xdr:row>58</xdr:row>
      <xdr:rowOff>49225</xdr:rowOff>
    </xdr:to>
    <xdr:sp macro="" textlink="">
      <xdr:nvSpPr>
        <xdr:cNvPr id="363" name="楕円 362">
          <a:extLst>
            <a:ext uri="{FF2B5EF4-FFF2-40B4-BE49-F238E27FC236}">
              <a16:creationId xmlns="" xmlns:a16="http://schemas.microsoft.com/office/drawing/2014/main" id="{00000000-0008-0000-0700-00006B010000}"/>
            </a:ext>
          </a:extLst>
        </xdr:cNvPr>
        <xdr:cNvSpPr/>
      </xdr:nvSpPr>
      <xdr:spPr>
        <a:xfrm>
          <a:off x="9588500" y="98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40352</xdr:rowOff>
    </xdr:from>
    <xdr:ext cx="378565"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9450017" y="998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118561</xdr:rowOff>
    </xdr:from>
    <xdr:to>
      <xdr:col>46</xdr:col>
      <xdr:colOff>38100</xdr:colOff>
      <xdr:row>58</xdr:row>
      <xdr:rowOff>48711</xdr:rowOff>
    </xdr:to>
    <xdr:sp macro="" textlink="">
      <xdr:nvSpPr>
        <xdr:cNvPr id="365" name="楕円 364">
          <a:extLst>
            <a:ext uri="{FF2B5EF4-FFF2-40B4-BE49-F238E27FC236}">
              <a16:creationId xmlns="" xmlns:a16="http://schemas.microsoft.com/office/drawing/2014/main" id="{00000000-0008-0000-0700-00006D010000}"/>
            </a:ext>
          </a:extLst>
        </xdr:cNvPr>
        <xdr:cNvSpPr/>
      </xdr:nvSpPr>
      <xdr:spPr>
        <a:xfrm>
          <a:off x="8699500" y="98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39838</xdr:rowOff>
    </xdr:from>
    <xdr:ext cx="378565"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8561017" y="9983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119704</xdr:rowOff>
    </xdr:from>
    <xdr:to>
      <xdr:col>41</xdr:col>
      <xdr:colOff>101600</xdr:colOff>
      <xdr:row>58</xdr:row>
      <xdr:rowOff>49854</xdr:rowOff>
    </xdr:to>
    <xdr:sp macro="" textlink="">
      <xdr:nvSpPr>
        <xdr:cNvPr id="367" name="楕円 366">
          <a:extLst>
            <a:ext uri="{FF2B5EF4-FFF2-40B4-BE49-F238E27FC236}">
              <a16:creationId xmlns="" xmlns:a16="http://schemas.microsoft.com/office/drawing/2014/main" id="{00000000-0008-0000-0700-00006F010000}"/>
            </a:ext>
          </a:extLst>
        </xdr:cNvPr>
        <xdr:cNvSpPr/>
      </xdr:nvSpPr>
      <xdr:spPr>
        <a:xfrm>
          <a:off x="7810500" y="989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40981</xdr:rowOff>
    </xdr:from>
    <xdr:ext cx="378565"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7672017" y="9985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116960</xdr:rowOff>
    </xdr:from>
    <xdr:to>
      <xdr:col>36</xdr:col>
      <xdr:colOff>165100</xdr:colOff>
      <xdr:row>58</xdr:row>
      <xdr:rowOff>47110</xdr:rowOff>
    </xdr:to>
    <xdr:sp macro="" textlink="">
      <xdr:nvSpPr>
        <xdr:cNvPr id="369" name="楕円 368">
          <a:extLst>
            <a:ext uri="{FF2B5EF4-FFF2-40B4-BE49-F238E27FC236}">
              <a16:creationId xmlns="" xmlns:a16="http://schemas.microsoft.com/office/drawing/2014/main" id="{00000000-0008-0000-0700-000071010000}"/>
            </a:ext>
          </a:extLst>
        </xdr:cNvPr>
        <xdr:cNvSpPr/>
      </xdr:nvSpPr>
      <xdr:spPr>
        <a:xfrm>
          <a:off x="6921500" y="98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38237</xdr:rowOff>
    </xdr:from>
    <xdr:ext cx="378565"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6783017" y="9982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7" name="商工費最小値テキスト">
          <a:extLst>
            <a:ext uri="{FF2B5EF4-FFF2-40B4-BE49-F238E27FC236}">
              <a16:creationId xmlns="" xmlns:a16="http://schemas.microsoft.com/office/drawing/2014/main" id="{00000000-0008-0000-0700-00008D010000}"/>
            </a:ext>
          </a:extLst>
        </xdr:cNvPr>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9" name="商工費最大値テキスト">
          <a:extLst>
            <a:ext uri="{FF2B5EF4-FFF2-40B4-BE49-F238E27FC236}">
              <a16:creationId xmlns="" xmlns:a16="http://schemas.microsoft.com/office/drawing/2014/main" id="{00000000-0008-0000-0700-00008F010000}"/>
            </a:ext>
          </a:extLst>
        </xdr:cNvPr>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95,147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1299</xdr:rowOff>
    </xdr:from>
    <xdr:to>
      <xdr:col>55</xdr:col>
      <xdr:colOff>0</xdr:colOff>
      <xdr:row>79</xdr:row>
      <xdr:rowOff>26462</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flipV="1">
          <a:off x="9639300" y="13545849"/>
          <a:ext cx="838200" cy="2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19390</xdr:rowOff>
    </xdr:from>
    <xdr:ext cx="534377" cy="259045"/>
    <xdr:sp macro="" textlink="">
      <xdr:nvSpPr>
        <xdr:cNvPr id="402" name="商工費平均値テキスト">
          <a:extLst>
            <a:ext uri="{FF2B5EF4-FFF2-40B4-BE49-F238E27FC236}">
              <a16:creationId xmlns="" xmlns:a16="http://schemas.microsoft.com/office/drawing/2014/main" id="{00000000-0008-0000-0700-000092010000}"/>
            </a:ext>
          </a:extLst>
        </xdr:cNvPr>
        <xdr:cNvSpPr txBox="1"/>
      </xdr:nvSpPr>
      <xdr:spPr>
        <a:xfrm>
          <a:off x="10528300" y="1322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3" name="フローチャート: 判断 402">
          <a:extLst>
            <a:ext uri="{FF2B5EF4-FFF2-40B4-BE49-F238E27FC236}">
              <a16:creationId xmlns="" xmlns:a16="http://schemas.microsoft.com/office/drawing/2014/main" id="{00000000-0008-0000-0700-000093010000}"/>
            </a:ext>
          </a:extLst>
        </xdr:cNvPr>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26462</xdr:rowOff>
    </xdr:from>
    <xdr:to>
      <xdr:col>50</xdr:col>
      <xdr:colOff>114300</xdr:colOff>
      <xdr:row>79</xdr:row>
      <xdr:rowOff>47754</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flipV="1">
          <a:off x="8750300" y="13571012"/>
          <a:ext cx="889000" cy="2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5" name="フローチャート: 判断 404">
          <a:extLst>
            <a:ext uri="{FF2B5EF4-FFF2-40B4-BE49-F238E27FC236}">
              <a16:creationId xmlns="" xmlns:a16="http://schemas.microsoft.com/office/drawing/2014/main" id="{00000000-0008-0000-0700-000095010000}"/>
            </a:ext>
          </a:extLst>
        </xdr:cNvPr>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51530</xdr:rowOff>
    </xdr:from>
    <xdr:ext cx="469744" cy="259045"/>
    <xdr:sp macro="" textlink="">
      <xdr:nvSpPr>
        <xdr:cNvPr id="406" name="テキスト ボックス 405">
          <a:extLst>
            <a:ext uri="{FF2B5EF4-FFF2-40B4-BE49-F238E27FC236}">
              <a16:creationId xmlns="" xmlns:a16="http://schemas.microsoft.com/office/drawing/2014/main" id="{00000000-0008-0000-0700-000096010000}"/>
            </a:ext>
          </a:extLst>
        </xdr:cNvPr>
        <xdr:cNvSpPr txBox="1"/>
      </xdr:nvSpPr>
      <xdr:spPr>
        <a:xfrm>
          <a:off x="9404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47754</xdr:rowOff>
    </xdr:from>
    <xdr:to>
      <xdr:col>45</xdr:col>
      <xdr:colOff>177800</xdr:colOff>
      <xdr:row>79</xdr:row>
      <xdr:rowOff>58155</xdr:rowOff>
    </xdr:to>
    <xdr:cxnSp macro="">
      <xdr:nvCxnSpPr>
        <xdr:cNvPr id="407" name="直線コネクタ 406">
          <a:extLst>
            <a:ext uri="{FF2B5EF4-FFF2-40B4-BE49-F238E27FC236}">
              <a16:creationId xmlns="" xmlns:a16="http://schemas.microsoft.com/office/drawing/2014/main" id="{00000000-0008-0000-0700-000097010000}"/>
            </a:ext>
          </a:extLst>
        </xdr:cNvPr>
        <xdr:cNvCxnSpPr/>
      </xdr:nvCxnSpPr>
      <xdr:spPr>
        <a:xfrm flipV="1">
          <a:off x="7861300" y="13592304"/>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8" name="フローチャート: 判断 407">
          <a:extLst>
            <a:ext uri="{FF2B5EF4-FFF2-40B4-BE49-F238E27FC236}">
              <a16:creationId xmlns="" xmlns:a16="http://schemas.microsoft.com/office/drawing/2014/main" id="{00000000-0008-0000-0700-000098010000}"/>
            </a:ext>
          </a:extLst>
        </xdr:cNvPr>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57098</xdr:rowOff>
    </xdr:from>
    <xdr:ext cx="469744" cy="259045"/>
    <xdr:sp macro="" textlink="">
      <xdr:nvSpPr>
        <xdr:cNvPr id="409" name="テキスト ボックス 408">
          <a:extLst>
            <a:ext uri="{FF2B5EF4-FFF2-40B4-BE49-F238E27FC236}">
              <a16:creationId xmlns="" xmlns:a16="http://schemas.microsoft.com/office/drawing/2014/main" id="{00000000-0008-0000-0700-000099010000}"/>
            </a:ext>
          </a:extLst>
        </xdr:cNvPr>
        <xdr:cNvSpPr txBox="1"/>
      </xdr:nvSpPr>
      <xdr:spPr>
        <a:xfrm>
          <a:off x="8515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58155</xdr:rowOff>
    </xdr:from>
    <xdr:to>
      <xdr:col>41</xdr:col>
      <xdr:colOff>50800</xdr:colOff>
      <xdr:row>79</xdr:row>
      <xdr:rowOff>65421</xdr:rowOff>
    </xdr:to>
    <xdr:cxnSp macro="">
      <xdr:nvCxnSpPr>
        <xdr:cNvPr id="410" name="直線コネクタ 409">
          <a:extLst>
            <a:ext uri="{FF2B5EF4-FFF2-40B4-BE49-F238E27FC236}">
              <a16:creationId xmlns="" xmlns:a16="http://schemas.microsoft.com/office/drawing/2014/main" id="{00000000-0008-0000-0700-00009A010000}"/>
            </a:ext>
          </a:extLst>
        </xdr:cNvPr>
        <xdr:cNvCxnSpPr/>
      </xdr:nvCxnSpPr>
      <xdr:spPr>
        <a:xfrm flipV="1">
          <a:off x="6972300" y="13602705"/>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11" name="フローチャート: 判断 410">
          <a:extLst>
            <a:ext uri="{FF2B5EF4-FFF2-40B4-BE49-F238E27FC236}">
              <a16:creationId xmlns="" xmlns:a16="http://schemas.microsoft.com/office/drawing/2014/main" id="{00000000-0008-0000-0700-00009B010000}"/>
            </a:ext>
          </a:extLst>
        </xdr:cNvPr>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41831</xdr:rowOff>
    </xdr:from>
    <xdr:ext cx="469744" cy="259045"/>
    <xdr:sp macro="" textlink="">
      <xdr:nvSpPr>
        <xdr:cNvPr id="412" name="テキスト ボックス 411">
          <a:extLst>
            <a:ext uri="{FF2B5EF4-FFF2-40B4-BE49-F238E27FC236}">
              <a16:creationId xmlns="" xmlns:a16="http://schemas.microsoft.com/office/drawing/2014/main" id="{00000000-0008-0000-0700-00009C010000}"/>
            </a:ext>
          </a:extLst>
        </xdr:cNvPr>
        <xdr:cNvSpPr txBox="1"/>
      </xdr:nvSpPr>
      <xdr:spPr>
        <a:xfrm>
          <a:off x="7626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61278</xdr:rowOff>
    </xdr:from>
    <xdr:ext cx="469744"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6737428" y="1326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121949</xdr:rowOff>
    </xdr:from>
    <xdr:to>
      <xdr:col>55</xdr:col>
      <xdr:colOff>50800</xdr:colOff>
      <xdr:row>79</xdr:row>
      <xdr:rowOff>52099</xdr:rowOff>
    </xdr:to>
    <xdr:sp macro="" textlink="">
      <xdr:nvSpPr>
        <xdr:cNvPr id="420" name="楕円 419">
          <a:extLst>
            <a:ext uri="{FF2B5EF4-FFF2-40B4-BE49-F238E27FC236}">
              <a16:creationId xmlns="" xmlns:a16="http://schemas.microsoft.com/office/drawing/2014/main" id="{00000000-0008-0000-0700-0000A4010000}"/>
            </a:ext>
          </a:extLst>
        </xdr:cNvPr>
        <xdr:cNvSpPr/>
      </xdr:nvSpPr>
      <xdr:spPr>
        <a:xfrm>
          <a:off x="10426700" y="134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36876</xdr:rowOff>
    </xdr:from>
    <xdr:ext cx="469744" cy="259045"/>
    <xdr:sp macro="" textlink="">
      <xdr:nvSpPr>
        <xdr:cNvPr id="421" name="商工費該当値テキスト">
          <a:extLst>
            <a:ext uri="{FF2B5EF4-FFF2-40B4-BE49-F238E27FC236}">
              <a16:creationId xmlns="" xmlns:a16="http://schemas.microsoft.com/office/drawing/2014/main" id="{00000000-0008-0000-0700-0000A5010000}"/>
            </a:ext>
          </a:extLst>
        </xdr:cNvPr>
        <xdr:cNvSpPr txBox="1"/>
      </xdr:nvSpPr>
      <xdr:spPr>
        <a:xfrm>
          <a:off x="10528300" y="1340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147112</xdr:rowOff>
    </xdr:from>
    <xdr:to>
      <xdr:col>50</xdr:col>
      <xdr:colOff>165100</xdr:colOff>
      <xdr:row>79</xdr:row>
      <xdr:rowOff>77262</xdr:rowOff>
    </xdr:to>
    <xdr:sp macro="" textlink="">
      <xdr:nvSpPr>
        <xdr:cNvPr id="422" name="楕円 421">
          <a:extLst>
            <a:ext uri="{FF2B5EF4-FFF2-40B4-BE49-F238E27FC236}">
              <a16:creationId xmlns="" xmlns:a16="http://schemas.microsoft.com/office/drawing/2014/main" id="{00000000-0008-0000-0700-0000A6010000}"/>
            </a:ext>
          </a:extLst>
        </xdr:cNvPr>
        <xdr:cNvSpPr/>
      </xdr:nvSpPr>
      <xdr:spPr>
        <a:xfrm>
          <a:off x="9588500" y="135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68389</xdr:rowOff>
    </xdr:from>
    <xdr:ext cx="469744"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9404428" y="1361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168404</xdr:rowOff>
    </xdr:from>
    <xdr:to>
      <xdr:col>46</xdr:col>
      <xdr:colOff>38100</xdr:colOff>
      <xdr:row>79</xdr:row>
      <xdr:rowOff>98554</xdr:rowOff>
    </xdr:to>
    <xdr:sp macro="" textlink="">
      <xdr:nvSpPr>
        <xdr:cNvPr id="424" name="楕円 423">
          <a:extLst>
            <a:ext uri="{FF2B5EF4-FFF2-40B4-BE49-F238E27FC236}">
              <a16:creationId xmlns="" xmlns:a16="http://schemas.microsoft.com/office/drawing/2014/main" id="{00000000-0008-0000-0700-0000A8010000}"/>
            </a:ext>
          </a:extLst>
        </xdr:cNvPr>
        <xdr:cNvSpPr/>
      </xdr:nvSpPr>
      <xdr:spPr>
        <a:xfrm>
          <a:off x="8699500" y="1354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89681</xdr:rowOff>
    </xdr:from>
    <xdr:ext cx="469744"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8515428" y="1363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7355</xdr:rowOff>
    </xdr:from>
    <xdr:to>
      <xdr:col>41</xdr:col>
      <xdr:colOff>101600</xdr:colOff>
      <xdr:row>79</xdr:row>
      <xdr:rowOff>108955</xdr:rowOff>
    </xdr:to>
    <xdr:sp macro="" textlink="">
      <xdr:nvSpPr>
        <xdr:cNvPr id="426" name="楕円 425">
          <a:extLst>
            <a:ext uri="{FF2B5EF4-FFF2-40B4-BE49-F238E27FC236}">
              <a16:creationId xmlns="" xmlns:a16="http://schemas.microsoft.com/office/drawing/2014/main" id="{00000000-0008-0000-0700-0000AA010000}"/>
            </a:ext>
          </a:extLst>
        </xdr:cNvPr>
        <xdr:cNvSpPr/>
      </xdr:nvSpPr>
      <xdr:spPr>
        <a:xfrm>
          <a:off x="7810500" y="135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100082</xdr:rowOff>
    </xdr:from>
    <xdr:ext cx="469744"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7626428" y="1364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14621</xdr:rowOff>
    </xdr:from>
    <xdr:to>
      <xdr:col>36</xdr:col>
      <xdr:colOff>165100</xdr:colOff>
      <xdr:row>79</xdr:row>
      <xdr:rowOff>116221</xdr:rowOff>
    </xdr:to>
    <xdr:sp macro="" textlink="">
      <xdr:nvSpPr>
        <xdr:cNvPr id="428" name="楕円 427">
          <a:extLst>
            <a:ext uri="{FF2B5EF4-FFF2-40B4-BE49-F238E27FC236}">
              <a16:creationId xmlns="" xmlns:a16="http://schemas.microsoft.com/office/drawing/2014/main" id="{00000000-0008-0000-0700-0000AC010000}"/>
            </a:ext>
          </a:extLst>
        </xdr:cNvPr>
        <xdr:cNvSpPr/>
      </xdr:nvSpPr>
      <xdr:spPr>
        <a:xfrm>
          <a:off x="6921500" y="1355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107348</xdr:rowOff>
    </xdr:from>
    <xdr:ext cx="469744"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6737428" y="1365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4" name="土木費最小値テキスト">
          <a:extLst>
            <a:ext uri="{FF2B5EF4-FFF2-40B4-BE49-F238E27FC236}">
              <a16:creationId xmlns="" xmlns:a16="http://schemas.microsoft.com/office/drawing/2014/main" id="{00000000-0008-0000-0700-0000C6010000}"/>
            </a:ext>
          </a:extLst>
        </xdr:cNvPr>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6" name="土木費最大値テキスト">
          <a:extLst>
            <a:ext uri="{FF2B5EF4-FFF2-40B4-BE49-F238E27FC236}">
              <a16:creationId xmlns="" xmlns:a16="http://schemas.microsoft.com/office/drawing/2014/main" id="{00000000-0008-0000-0700-0000C8010000}"/>
            </a:ext>
          </a:extLst>
        </xdr:cNvPr>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177,282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83548</xdr:rowOff>
    </xdr:from>
    <xdr:to>
      <xdr:col>55</xdr:col>
      <xdr:colOff>0</xdr:colOff>
      <xdr:row>97</xdr:row>
      <xdr:rowOff>161950</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9639300" y="16714198"/>
          <a:ext cx="838200" cy="7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66499</xdr:rowOff>
    </xdr:from>
    <xdr:ext cx="534377" cy="259045"/>
    <xdr:sp macro="" textlink="">
      <xdr:nvSpPr>
        <xdr:cNvPr id="459" name="土木費平均値テキスト">
          <a:extLst>
            <a:ext uri="{FF2B5EF4-FFF2-40B4-BE49-F238E27FC236}">
              <a16:creationId xmlns="" xmlns:a16="http://schemas.microsoft.com/office/drawing/2014/main" id="{00000000-0008-0000-0700-0000CB010000}"/>
            </a:ext>
          </a:extLst>
        </xdr:cNvPr>
        <xdr:cNvSpPr txBox="1"/>
      </xdr:nvSpPr>
      <xdr:spPr>
        <a:xfrm>
          <a:off x="10528300" y="1652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60" name="フローチャート: 判断 459">
          <a:extLst>
            <a:ext uri="{FF2B5EF4-FFF2-40B4-BE49-F238E27FC236}">
              <a16:creationId xmlns="" xmlns:a16="http://schemas.microsoft.com/office/drawing/2014/main" id="{00000000-0008-0000-0700-0000CC010000}"/>
            </a:ext>
          </a:extLst>
        </xdr:cNvPr>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83548</xdr:rowOff>
    </xdr:from>
    <xdr:to>
      <xdr:col>50</xdr:col>
      <xdr:colOff>114300</xdr:colOff>
      <xdr:row>98</xdr:row>
      <xdr:rowOff>7021</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flipV="1">
          <a:off x="8750300" y="16714198"/>
          <a:ext cx="889000" cy="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62" name="フローチャート: 判断 461">
          <a:extLst>
            <a:ext uri="{FF2B5EF4-FFF2-40B4-BE49-F238E27FC236}">
              <a16:creationId xmlns="" xmlns:a16="http://schemas.microsoft.com/office/drawing/2014/main" id="{00000000-0008-0000-0700-0000CE010000}"/>
            </a:ext>
          </a:extLst>
        </xdr:cNvPr>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141143</xdr:rowOff>
    </xdr:from>
    <xdr:ext cx="534377" cy="259045"/>
    <xdr:sp macro="" textlink="">
      <xdr:nvSpPr>
        <xdr:cNvPr id="463" name="テキスト ボックス 462">
          <a:extLst>
            <a:ext uri="{FF2B5EF4-FFF2-40B4-BE49-F238E27FC236}">
              <a16:creationId xmlns="" xmlns:a16="http://schemas.microsoft.com/office/drawing/2014/main" id="{00000000-0008-0000-0700-0000CF010000}"/>
            </a:ext>
          </a:extLst>
        </xdr:cNvPr>
        <xdr:cNvSpPr txBox="1"/>
      </xdr:nvSpPr>
      <xdr:spPr>
        <a:xfrm>
          <a:off x="9372111" y="167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7021</xdr:rowOff>
    </xdr:from>
    <xdr:to>
      <xdr:col>45</xdr:col>
      <xdr:colOff>177800</xdr:colOff>
      <xdr:row>98</xdr:row>
      <xdr:rowOff>35069</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flipV="1">
          <a:off x="7861300" y="16809121"/>
          <a:ext cx="889000" cy="2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159036</xdr:rowOff>
    </xdr:from>
    <xdr:ext cx="534377"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8483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34452</xdr:rowOff>
    </xdr:from>
    <xdr:to>
      <xdr:col>41</xdr:col>
      <xdr:colOff>50800</xdr:colOff>
      <xdr:row>98</xdr:row>
      <xdr:rowOff>35069</xdr:rowOff>
    </xdr:to>
    <xdr:cxnSp macro="">
      <xdr:nvCxnSpPr>
        <xdr:cNvPr id="467" name="直線コネクタ 466">
          <a:extLst>
            <a:ext uri="{FF2B5EF4-FFF2-40B4-BE49-F238E27FC236}">
              <a16:creationId xmlns="" xmlns:a16="http://schemas.microsoft.com/office/drawing/2014/main" id="{00000000-0008-0000-0700-0000D3010000}"/>
            </a:ext>
          </a:extLst>
        </xdr:cNvPr>
        <xdr:cNvCxnSpPr/>
      </xdr:nvCxnSpPr>
      <xdr:spPr>
        <a:xfrm>
          <a:off x="6972300" y="16836552"/>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8" name="フローチャート: 判断 467">
          <a:extLst>
            <a:ext uri="{FF2B5EF4-FFF2-40B4-BE49-F238E27FC236}">
              <a16:creationId xmlns="" xmlns:a16="http://schemas.microsoft.com/office/drawing/2014/main" id="{00000000-0008-0000-0700-0000D4010000}"/>
            </a:ext>
          </a:extLst>
        </xdr:cNvPr>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6811</xdr:rowOff>
    </xdr:from>
    <xdr:ext cx="534377"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7594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70" name="フローチャート: 判断 469">
          <a:extLst>
            <a:ext uri="{FF2B5EF4-FFF2-40B4-BE49-F238E27FC236}">
              <a16:creationId xmlns="" xmlns:a16="http://schemas.microsoft.com/office/drawing/2014/main" id="{00000000-0008-0000-0700-0000D6010000}"/>
            </a:ext>
          </a:extLst>
        </xdr:cNvPr>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7321</xdr:rowOff>
    </xdr:from>
    <xdr:ext cx="534377"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6705111" y="1646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111150</xdr:rowOff>
    </xdr:from>
    <xdr:to>
      <xdr:col>55</xdr:col>
      <xdr:colOff>50800</xdr:colOff>
      <xdr:row>98</xdr:row>
      <xdr:rowOff>41300</xdr:rowOff>
    </xdr:to>
    <xdr:sp macro="" textlink="">
      <xdr:nvSpPr>
        <xdr:cNvPr id="477" name="楕円 476">
          <a:extLst>
            <a:ext uri="{FF2B5EF4-FFF2-40B4-BE49-F238E27FC236}">
              <a16:creationId xmlns="" xmlns:a16="http://schemas.microsoft.com/office/drawing/2014/main" id="{00000000-0008-0000-0700-0000DD010000}"/>
            </a:ext>
          </a:extLst>
        </xdr:cNvPr>
        <xdr:cNvSpPr/>
      </xdr:nvSpPr>
      <xdr:spPr>
        <a:xfrm>
          <a:off x="10426700" y="1674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26077</xdr:rowOff>
    </xdr:from>
    <xdr:ext cx="534377" cy="259045"/>
    <xdr:sp macro="" textlink="">
      <xdr:nvSpPr>
        <xdr:cNvPr id="478" name="土木費該当値テキスト">
          <a:extLst>
            <a:ext uri="{FF2B5EF4-FFF2-40B4-BE49-F238E27FC236}">
              <a16:creationId xmlns="" xmlns:a16="http://schemas.microsoft.com/office/drawing/2014/main" id="{00000000-0008-0000-0700-0000DE010000}"/>
            </a:ext>
          </a:extLst>
        </xdr:cNvPr>
        <xdr:cNvSpPr txBox="1"/>
      </xdr:nvSpPr>
      <xdr:spPr>
        <a:xfrm>
          <a:off x="10528300" y="1665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32748</xdr:rowOff>
    </xdr:from>
    <xdr:to>
      <xdr:col>50</xdr:col>
      <xdr:colOff>165100</xdr:colOff>
      <xdr:row>97</xdr:row>
      <xdr:rowOff>134348</xdr:rowOff>
    </xdr:to>
    <xdr:sp macro="" textlink="">
      <xdr:nvSpPr>
        <xdr:cNvPr id="479" name="楕円 478">
          <a:extLst>
            <a:ext uri="{FF2B5EF4-FFF2-40B4-BE49-F238E27FC236}">
              <a16:creationId xmlns="" xmlns:a16="http://schemas.microsoft.com/office/drawing/2014/main" id="{00000000-0008-0000-0700-0000DF010000}"/>
            </a:ext>
          </a:extLst>
        </xdr:cNvPr>
        <xdr:cNvSpPr/>
      </xdr:nvSpPr>
      <xdr:spPr>
        <a:xfrm>
          <a:off x="9588500" y="1666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150875</xdr:rowOff>
    </xdr:from>
    <xdr:ext cx="534377"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9372111" y="1643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39,869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127671</xdr:rowOff>
    </xdr:from>
    <xdr:to>
      <xdr:col>46</xdr:col>
      <xdr:colOff>38100</xdr:colOff>
      <xdr:row>98</xdr:row>
      <xdr:rowOff>57821</xdr:rowOff>
    </xdr:to>
    <xdr:sp macro="" textlink="">
      <xdr:nvSpPr>
        <xdr:cNvPr id="481" name="楕円 480">
          <a:extLst>
            <a:ext uri="{FF2B5EF4-FFF2-40B4-BE49-F238E27FC236}">
              <a16:creationId xmlns="" xmlns:a16="http://schemas.microsoft.com/office/drawing/2014/main" id="{00000000-0008-0000-0700-0000E1010000}"/>
            </a:ext>
          </a:extLst>
        </xdr:cNvPr>
        <xdr:cNvSpPr/>
      </xdr:nvSpPr>
      <xdr:spPr>
        <a:xfrm>
          <a:off x="8699500" y="1675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48948</xdr:rowOff>
    </xdr:from>
    <xdr:ext cx="534377"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8483111" y="1685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155719</xdr:rowOff>
    </xdr:from>
    <xdr:to>
      <xdr:col>41</xdr:col>
      <xdr:colOff>101600</xdr:colOff>
      <xdr:row>98</xdr:row>
      <xdr:rowOff>85869</xdr:rowOff>
    </xdr:to>
    <xdr:sp macro="" textlink="">
      <xdr:nvSpPr>
        <xdr:cNvPr id="483" name="楕円 482">
          <a:extLst>
            <a:ext uri="{FF2B5EF4-FFF2-40B4-BE49-F238E27FC236}">
              <a16:creationId xmlns="" xmlns:a16="http://schemas.microsoft.com/office/drawing/2014/main" id="{00000000-0008-0000-0700-0000E3010000}"/>
            </a:ext>
          </a:extLst>
        </xdr:cNvPr>
        <xdr:cNvSpPr/>
      </xdr:nvSpPr>
      <xdr:spPr>
        <a:xfrm>
          <a:off x="7810500" y="1678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76996</xdr:rowOff>
    </xdr:from>
    <xdr:ext cx="534377"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7594111" y="1687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155102</xdr:rowOff>
    </xdr:from>
    <xdr:to>
      <xdr:col>36</xdr:col>
      <xdr:colOff>165100</xdr:colOff>
      <xdr:row>98</xdr:row>
      <xdr:rowOff>85252</xdr:rowOff>
    </xdr:to>
    <xdr:sp macro="" textlink="">
      <xdr:nvSpPr>
        <xdr:cNvPr id="485" name="楕円 484">
          <a:extLst>
            <a:ext uri="{FF2B5EF4-FFF2-40B4-BE49-F238E27FC236}">
              <a16:creationId xmlns="" xmlns:a16="http://schemas.microsoft.com/office/drawing/2014/main" id="{00000000-0008-0000-0700-0000E5010000}"/>
            </a:ext>
          </a:extLst>
        </xdr:cNvPr>
        <xdr:cNvSpPr/>
      </xdr:nvSpPr>
      <xdr:spPr>
        <a:xfrm>
          <a:off x="6921500" y="1678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76379</xdr:rowOff>
    </xdr:from>
    <xdr:ext cx="534377"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6705111" y="1687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10" name="消防費最小値テキスト">
          <a:extLst>
            <a:ext uri="{FF2B5EF4-FFF2-40B4-BE49-F238E27FC236}">
              <a16:creationId xmlns="" xmlns:a16="http://schemas.microsoft.com/office/drawing/2014/main" id="{00000000-0008-0000-0700-0000FE010000}"/>
            </a:ext>
          </a:extLst>
        </xdr:cNvPr>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12" name="消防費最大値テキスト">
          <a:extLst>
            <a:ext uri="{FF2B5EF4-FFF2-40B4-BE49-F238E27FC236}">
              <a16:creationId xmlns="" xmlns:a16="http://schemas.microsoft.com/office/drawing/2014/main" id="{00000000-0008-0000-0700-000000020000}"/>
            </a:ext>
          </a:extLst>
        </xdr:cNvPr>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25,868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115925</xdr:rowOff>
    </xdr:from>
    <xdr:to>
      <xdr:col>85</xdr:col>
      <xdr:colOff>127000</xdr:colOff>
      <xdr:row>38</xdr:row>
      <xdr:rowOff>33447</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5481300" y="5945225"/>
          <a:ext cx="838200" cy="60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48775</xdr:rowOff>
    </xdr:from>
    <xdr:ext cx="534377" cy="259045"/>
    <xdr:sp macro="" textlink="">
      <xdr:nvSpPr>
        <xdr:cNvPr id="515" name="消防費平均値テキスト">
          <a:extLst>
            <a:ext uri="{FF2B5EF4-FFF2-40B4-BE49-F238E27FC236}">
              <a16:creationId xmlns="" xmlns:a16="http://schemas.microsoft.com/office/drawing/2014/main" id="{00000000-0008-0000-0700-000003020000}"/>
            </a:ext>
          </a:extLst>
        </xdr:cNvPr>
        <xdr:cNvSpPr txBox="1"/>
      </xdr:nvSpPr>
      <xdr:spPr>
        <a:xfrm>
          <a:off x="16370300" y="604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6" name="フローチャート: 判断 515">
          <a:extLst>
            <a:ext uri="{FF2B5EF4-FFF2-40B4-BE49-F238E27FC236}">
              <a16:creationId xmlns="" xmlns:a16="http://schemas.microsoft.com/office/drawing/2014/main" id="{00000000-0008-0000-0700-000004020000}"/>
            </a:ext>
          </a:extLst>
        </xdr:cNvPr>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115925</xdr:rowOff>
    </xdr:from>
    <xdr:to>
      <xdr:col>81</xdr:col>
      <xdr:colOff>50800</xdr:colOff>
      <xdr:row>37</xdr:row>
      <xdr:rowOff>90597</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flipV="1">
          <a:off x="14592300" y="5945225"/>
          <a:ext cx="889000" cy="48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8" name="フローチャート: 判断 517">
          <a:extLst>
            <a:ext uri="{FF2B5EF4-FFF2-40B4-BE49-F238E27FC236}">
              <a16:creationId xmlns="" xmlns:a16="http://schemas.microsoft.com/office/drawing/2014/main" id="{00000000-0008-0000-0700-000006020000}"/>
            </a:ext>
          </a:extLst>
        </xdr:cNvPr>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137827</xdr:rowOff>
    </xdr:from>
    <xdr:ext cx="534377" cy="259045"/>
    <xdr:sp macro="" textlink="">
      <xdr:nvSpPr>
        <xdr:cNvPr id="519" name="テキスト ボックス 518">
          <a:extLst>
            <a:ext uri="{FF2B5EF4-FFF2-40B4-BE49-F238E27FC236}">
              <a16:creationId xmlns="" xmlns:a16="http://schemas.microsoft.com/office/drawing/2014/main" id="{00000000-0008-0000-0700-000007020000}"/>
            </a:ext>
          </a:extLst>
        </xdr:cNvPr>
        <xdr:cNvSpPr txBox="1"/>
      </xdr:nvSpPr>
      <xdr:spPr>
        <a:xfrm>
          <a:off x="15214111" y="631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77978</xdr:rowOff>
    </xdr:from>
    <xdr:to>
      <xdr:col>76</xdr:col>
      <xdr:colOff>114300</xdr:colOff>
      <xdr:row>37</xdr:row>
      <xdr:rowOff>90597</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a:off x="13703300" y="6421628"/>
          <a:ext cx="8890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21" name="フローチャート: 判断 520">
          <a:extLst>
            <a:ext uri="{FF2B5EF4-FFF2-40B4-BE49-F238E27FC236}">
              <a16:creationId xmlns="" xmlns:a16="http://schemas.microsoft.com/office/drawing/2014/main" id="{00000000-0008-0000-0700-000009020000}"/>
            </a:ext>
          </a:extLst>
        </xdr:cNvPr>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40972</xdr:rowOff>
    </xdr:from>
    <xdr:ext cx="534377" cy="259045"/>
    <xdr:sp macro="" textlink="">
      <xdr:nvSpPr>
        <xdr:cNvPr id="522" name="テキスト ボックス 521">
          <a:extLst>
            <a:ext uri="{FF2B5EF4-FFF2-40B4-BE49-F238E27FC236}">
              <a16:creationId xmlns="" xmlns:a16="http://schemas.microsoft.com/office/drawing/2014/main" id="{00000000-0008-0000-0700-00000A020000}"/>
            </a:ext>
          </a:extLst>
        </xdr:cNvPr>
        <xdr:cNvSpPr txBox="1"/>
      </xdr:nvSpPr>
      <xdr:spPr>
        <a:xfrm>
          <a:off x="14325111" y="604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77978</xdr:rowOff>
    </xdr:from>
    <xdr:to>
      <xdr:col>71</xdr:col>
      <xdr:colOff>177800</xdr:colOff>
      <xdr:row>38</xdr:row>
      <xdr:rowOff>116749</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flipV="1">
          <a:off x="12814300" y="6421628"/>
          <a:ext cx="889000" cy="2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4" name="フローチャート: 判断 523">
          <a:extLst>
            <a:ext uri="{FF2B5EF4-FFF2-40B4-BE49-F238E27FC236}">
              <a16:creationId xmlns="" xmlns:a16="http://schemas.microsoft.com/office/drawing/2014/main" id="{00000000-0008-0000-0700-00000C020000}"/>
            </a:ext>
          </a:extLst>
        </xdr:cNvPr>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49750</xdr:rowOff>
    </xdr:from>
    <xdr:ext cx="534377"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3436111" y="60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54871</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2547111" y="605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154097</xdr:rowOff>
    </xdr:from>
    <xdr:to>
      <xdr:col>85</xdr:col>
      <xdr:colOff>177800</xdr:colOff>
      <xdr:row>38</xdr:row>
      <xdr:rowOff>84247</xdr:rowOff>
    </xdr:to>
    <xdr:sp macro="" textlink="">
      <xdr:nvSpPr>
        <xdr:cNvPr id="533" name="楕円 532">
          <a:extLst>
            <a:ext uri="{FF2B5EF4-FFF2-40B4-BE49-F238E27FC236}">
              <a16:creationId xmlns="" xmlns:a16="http://schemas.microsoft.com/office/drawing/2014/main" id="{00000000-0008-0000-0700-000015020000}"/>
            </a:ext>
          </a:extLst>
        </xdr:cNvPr>
        <xdr:cNvSpPr/>
      </xdr:nvSpPr>
      <xdr:spPr>
        <a:xfrm>
          <a:off x="16268700" y="649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132524</xdr:rowOff>
    </xdr:from>
    <xdr:ext cx="534377" cy="259045"/>
    <xdr:sp macro="" textlink="">
      <xdr:nvSpPr>
        <xdr:cNvPr id="534" name="消防費該当値テキスト">
          <a:extLst>
            <a:ext uri="{FF2B5EF4-FFF2-40B4-BE49-F238E27FC236}">
              <a16:creationId xmlns="" xmlns:a16="http://schemas.microsoft.com/office/drawing/2014/main" id="{00000000-0008-0000-0700-000016020000}"/>
            </a:ext>
          </a:extLst>
        </xdr:cNvPr>
        <xdr:cNvSpPr txBox="1"/>
      </xdr:nvSpPr>
      <xdr:spPr>
        <a:xfrm>
          <a:off x="16370300" y="647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65125</xdr:rowOff>
    </xdr:from>
    <xdr:to>
      <xdr:col>81</xdr:col>
      <xdr:colOff>101600</xdr:colOff>
      <xdr:row>34</xdr:row>
      <xdr:rowOff>166725</xdr:rowOff>
    </xdr:to>
    <xdr:sp macro="" textlink="">
      <xdr:nvSpPr>
        <xdr:cNvPr id="535" name="楕円 534">
          <a:extLst>
            <a:ext uri="{FF2B5EF4-FFF2-40B4-BE49-F238E27FC236}">
              <a16:creationId xmlns="" xmlns:a16="http://schemas.microsoft.com/office/drawing/2014/main" id="{00000000-0008-0000-0700-000017020000}"/>
            </a:ext>
          </a:extLst>
        </xdr:cNvPr>
        <xdr:cNvSpPr/>
      </xdr:nvSpPr>
      <xdr:spPr>
        <a:xfrm>
          <a:off x="15430500" y="58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11802</xdr:rowOff>
    </xdr:from>
    <xdr:ext cx="534377"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5214111" y="566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17,760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39797</xdr:rowOff>
    </xdr:from>
    <xdr:to>
      <xdr:col>76</xdr:col>
      <xdr:colOff>165100</xdr:colOff>
      <xdr:row>37</xdr:row>
      <xdr:rowOff>141397</xdr:rowOff>
    </xdr:to>
    <xdr:sp macro="" textlink="">
      <xdr:nvSpPr>
        <xdr:cNvPr id="537" name="楕円 536">
          <a:extLst>
            <a:ext uri="{FF2B5EF4-FFF2-40B4-BE49-F238E27FC236}">
              <a16:creationId xmlns="" xmlns:a16="http://schemas.microsoft.com/office/drawing/2014/main" id="{00000000-0008-0000-0700-000019020000}"/>
            </a:ext>
          </a:extLst>
        </xdr:cNvPr>
        <xdr:cNvSpPr/>
      </xdr:nvSpPr>
      <xdr:spPr>
        <a:xfrm>
          <a:off x="14541500" y="638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132524</xdr:rowOff>
    </xdr:from>
    <xdr:ext cx="534377"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4325111" y="647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27178</xdr:rowOff>
    </xdr:from>
    <xdr:to>
      <xdr:col>72</xdr:col>
      <xdr:colOff>38100</xdr:colOff>
      <xdr:row>37</xdr:row>
      <xdr:rowOff>128778</xdr:rowOff>
    </xdr:to>
    <xdr:sp macro="" textlink="">
      <xdr:nvSpPr>
        <xdr:cNvPr id="539" name="楕円 538">
          <a:extLst>
            <a:ext uri="{FF2B5EF4-FFF2-40B4-BE49-F238E27FC236}">
              <a16:creationId xmlns="" xmlns:a16="http://schemas.microsoft.com/office/drawing/2014/main" id="{00000000-0008-0000-0700-00001B020000}"/>
            </a:ext>
          </a:extLst>
        </xdr:cNvPr>
        <xdr:cNvSpPr/>
      </xdr:nvSpPr>
      <xdr:spPr>
        <a:xfrm>
          <a:off x="136525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119905</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3436111" y="646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65949</xdr:rowOff>
    </xdr:from>
    <xdr:to>
      <xdr:col>67</xdr:col>
      <xdr:colOff>101600</xdr:colOff>
      <xdr:row>38</xdr:row>
      <xdr:rowOff>167549</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2763500" y="658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158676</xdr:rowOff>
    </xdr:from>
    <xdr:ext cx="534377"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2547111" y="667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6" name="教育費最小値テキスト">
          <a:extLst>
            <a:ext uri="{FF2B5EF4-FFF2-40B4-BE49-F238E27FC236}">
              <a16:creationId xmlns="" xmlns:a16="http://schemas.microsoft.com/office/drawing/2014/main" id="{00000000-0008-0000-0700-000036020000}"/>
            </a:ext>
          </a:extLst>
        </xdr:cNvPr>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8" name="教育費最大値テキスト">
          <a:extLst>
            <a:ext uri="{FF2B5EF4-FFF2-40B4-BE49-F238E27FC236}">
              <a16:creationId xmlns="" xmlns:a16="http://schemas.microsoft.com/office/drawing/2014/main" id="{00000000-0008-0000-0700-000038020000}"/>
            </a:ext>
          </a:extLst>
        </xdr:cNvPr>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82,498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33721</xdr:rowOff>
    </xdr:from>
    <xdr:to>
      <xdr:col>85</xdr:col>
      <xdr:colOff>127000</xdr:colOff>
      <xdr:row>53</xdr:row>
      <xdr:rowOff>121595</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flipV="1">
          <a:off x="15481300" y="8949121"/>
          <a:ext cx="838200" cy="25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40604</xdr:rowOff>
    </xdr:from>
    <xdr:ext cx="534377" cy="259045"/>
    <xdr:sp macro="" textlink="">
      <xdr:nvSpPr>
        <xdr:cNvPr id="571" name="教育費平均値テキスト">
          <a:extLst>
            <a:ext uri="{FF2B5EF4-FFF2-40B4-BE49-F238E27FC236}">
              <a16:creationId xmlns="" xmlns:a16="http://schemas.microsoft.com/office/drawing/2014/main" id="{00000000-0008-0000-0700-00003B020000}"/>
            </a:ext>
          </a:extLst>
        </xdr:cNvPr>
        <xdr:cNvSpPr txBox="1"/>
      </xdr:nvSpPr>
      <xdr:spPr>
        <a:xfrm>
          <a:off x="16370300" y="9298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72" name="フローチャート: 判断 571">
          <a:extLst>
            <a:ext uri="{FF2B5EF4-FFF2-40B4-BE49-F238E27FC236}">
              <a16:creationId xmlns="" xmlns:a16="http://schemas.microsoft.com/office/drawing/2014/main" id="{00000000-0008-0000-0700-00003C020000}"/>
            </a:ext>
          </a:extLst>
        </xdr:cNvPr>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121595</xdr:rowOff>
    </xdr:from>
    <xdr:to>
      <xdr:col>81</xdr:col>
      <xdr:colOff>50800</xdr:colOff>
      <xdr:row>54</xdr:row>
      <xdr:rowOff>153393</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flipV="1">
          <a:off x="14592300" y="9208445"/>
          <a:ext cx="889000" cy="20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4" name="フローチャート: 判断 573">
          <a:extLst>
            <a:ext uri="{FF2B5EF4-FFF2-40B4-BE49-F238E27FC236}">
              <a16:creationId xmlns="" xmlns:a16="http://schemas.microsoft.com/office/drawing/2014/main" id="{00000000-0008-0000-0700-00003E020000}"/>
            </a:ext>
          </a:extLst>
        </xdr:cNvPr>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134101</xdr:rowOff>
    </xdr:from>
    <xdr:ext cx="534377" cy="259045"/>
    <xdr:sp macro="" textlink="">
      <xdr:nvSpPr>
        <xdr:cNvPr id="575" name="テキスト ボックス 574">
          <a:extLst>
            <a:ext uri="{FF2B5EF4-FFF2-40B4-BE49-F238E27FC236}">
              <a16:creationId xmlns="" xmlns:a16="http://schemas.microsoft.com/office/drawing/2014/main" id="{00000000-0008-0000-0700-00003F020000}"/>
            </a:ext>
          </a:extLst>
        </xdr:cNvPr>
        <xdr:cNvSpPr txBox="1"/>
      </xdr:nvSpPr>
      <xdr:spPr>
        <a:xfrm>
          <a:off x="15214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153393</xdr:rowOff>
    </xdr:from>
    <xdr:to>
      <xdr:col>76</xdr:col>
      <xdr:colOff>114300</xdr:colOff>
      <xdr:row>55</xdr:row>
      <xdr:rowOff>108702</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flipV="1">
          <a:off x="13703300" y="9411693"/>
          <a:ext cx="889000" cy="12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77" name="フローチャート: 判断 576">
          <a:extLst>
            <a:ext uri="{FF2B5EF4-FFF2-40B4-BE49-F238E27FC236}">
              <a16:creationId xmlns="" xmlns:a16="http://schemas.microsoft.com/office/drawing/2014/main" id="{00000000-0008-0000-0700-000041020000}"/>
            </a:ext>
          </a:extLst>
        </xdr:cNvPr>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73591</xdr:rowOff>
    </xdr:from>
    <xdr:ext cx="534377" cy="259045"/>
    <xdr:sp macro="" textlink="">
      <xdr:nvSpPr>
        <xdr:cNvPr id="578" name="テキスト ボックス 577">
          <a:extLst>
            <a:ext uri="{FF2B5EF4-FFF2-40B4-BE49-F238E27FC236}">
              <a16:creationId xmlns="" xmlns:a16="http://schemas.microsoft.com/office/drawing/2014/main" id="{00000000-0008-0000-0700-000042020000}"/>
            </a:ext>
          </a:extLst>
        </xdr:cNvPr>
        <xdr:cNvSpPr txBox="1"/>
      </xdr:nvSpPr>
      <xdr:spPr>
        <a:xfrm>
          <a:off x="14325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17536</xdr:rowOff>
    </xdr:from>
    <xdr:to>
      <xdr:col>71</xdr:col>
      <xdr:colOff>177800</xdr:colOff>
      <xdr:row>55</xdr:row>
      <xdr:rowOff>108702</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a:off x="12814300" y="9447286"/>
          <a:ext cx="889000" cy="9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80" name="フローチャート: 判断 579">
          <a:extLst>
            <a:ext uri="{FF2B5EF4-FFF2-40B4-BE49-F238E27FC236}">
              <a16:creationId xmlns="" xmlns:a16="http://schemas.microsoft.com/office/drawing/2014/main" id="{00000000-0008-0000-0700-000044020000}"/>
            </a:ext>
          </a:extLst>
        </xdr:cNvPr>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57772</xdr:rowOff>
    </xdr:from>
    <xdr:ext cx="534377"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3436111" y="965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82" name="フローチャート: 判断 581">
          <a:extLst>
            <a:ext uri="{FF2B5EF4-FFF2-40B4-BE49-F238E27FC236}">
              <a16:creationId xmlns="" xmlns:a16="http://schemas.microsoft.com/office/drawing/2014/main" id="{00000000-0008-0000-0700-000046020000}"/>
            </a:ext>
          </a:extLst>
        </xdr:cNvPr>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97022</xdr:rowOff>
    </xdr:from>
    <xdr:ext cx="534377"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2547111" y="96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154371</xdr:rowOff>
    </xdr:from>
    <xdr:to>
      <xdr:col>85</xdr:col>
      <xdr:colOff>177800</xdr:colOff>
      <xdr:row>52</xdr:row>
      <xdr:rowOff>84521</xdr:rowOff>
    </xdr:to>
    <xdr:sp macro="" textlink="">
      <xdr:nvSpPr>
        <xdr:cNvPr id="589" name="楕円 588">
          <a:extLst>
            <a:ext uri="{FF2B5EF4-FFF2-40B4-BE49-F238E27FC236}">
              <a16:creationId xmlns="" xmlns:a16="http://schemas.microsoft.com/office/drawing/2014/main" id="{00000000-0008-0000-0700-00004D020000}"/>
            </a:ext>
          </a:extLst>
        </xdr:cNvPr>
        <xdr:cNvSpPr/>
      </xdr:nvSpPr>
      <xdr:spPr>
        <a:xfrm>
          <a:off x="16268700" y="889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5798</xdr:rowOff>
    </xdr:from>
    <xdr:ext cx="534377" cy="259045"/>
    <xdr:sp macro="" textlink="">
      <xdr:nvSpPr>
        <xdr:cNvPr id="590" name="教育費該当値テキスト">
          <a:extLst>
            <a:ext uri="{FF2B5EF4-FFF2-40B4-BE49-F238E27FC236}">
              <a16:creationId xmlns="" xmlns:a16="http://schemas.microsoft.com/office/drawing/2014/main" id="{00000000-0008-0000-0700-00004E020000}"/>
            </a:ext>
          </a:extLst>
        </xdr:cNvPr>
        <xdr:cNvSpPr txBox="1"/>
      </xdr:nvSpPr>
      <xdr:spPr>
        <a:xfrm>
          <a:off x="16370300" y="874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70795</xdr:rowOff>
    </xdr:from>
    <xdr:to>
      <xdr:col>81</xdr:col>
      <xdr:colOff>101600</xdr:colOff>
      <xdr:row>54</xdr:row>
      <xdr:rowOff>945</xdr:rowOff>
    </xdr:to>
    <xdr:sp macro="" textlink="">
      <xdr:nvSpPr>
        <xdr:cNvPr id="591" name="楕円 590">
          <a:extLst>
            <a:ext uri="{FF2B5EF4-FFF2-40B4-BE49-F238E27FC236}">
              <a16:creationId xmlns="" xmlns:a16="http://schemas.microsoft.com/office/drawing/2014/main" id="{00000000-0008-0000-0700-00004F020000}"/>
            </a:ext>
          </a:extLst>
        </xdr:cNvPr>
        <xdr:cNvSpPr/>
      </xdr:nvSpPr>
      <xdr:spPr>
        <a:xfrm>
          <a:off x="15430500" y="91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17472</xdr:rowOff>
    </xdr:from>
    <xdr:ext cx="534377"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5214111" y="893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58,292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102593</xdr:rowOff>
    </xdr:from>
    <xdr:to>
      <xdr:col>76</xdr:col>
      <xdr:colOff>165100</xdr:colOff>
      <xdr:row>55</xdr:row>
      <xdr:rowOff>32743</xdr:rowOff>
    </xdr:to>
    <xdr:sp macro="" textlink="">
      <xdr:nvSpPr>
        <xdr:cNvPr id="593" name="楕円 592">
          <a:extLst>
            <a:ext uri="{FF2B5EF4-FFF2-40B4-BE49-F238E27FC236}">
              <a16:creationId xmlns="" xmlns:a16="http://schemas.microsoft.com/office/drawing/2014/main" id="{00000000-0008-0000-0700-000051020000}"/>
            </a:ext>
          </a:extLst>
        </xdr:cNvPr>
        <xdr:cNvSpPr/>
      </xdr:nvSpPr>
      <xdr:spPr>
        <a:xfrm>
          <a:off x="14541500" y="936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49270</xdr:rowOff>
    </xdr:from>
    <xdr:ext cx="534377"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4325111" y="913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49,401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57902</xdr:rowOff>
    </xdr:from>
    <xdr:to>
      <xdr:col>72</xdr:col>
      <xdr:colOff>38100</xdr:colOff>
      <xdr:row>55</xdr:row>
      <xdr:rowOff>159502</xdr:rowOff>
    </xdr:to>
    <xdr:sp macro="" textlink="">
      <xdr:nvSpPr>
        <xdr:cNvPr id="595" name="楕円 594">
          <a:extLst>
            <a:ext uri="{FF2B5EF4-FFF2-40B4-BE49-F238E27FC236}">
              <a16:creationId xmlns="" xmlns:a16="http://schemas.microsoft.com/office/drawing/2014/main" id="{00000000-0008-0000-0700-000053020000}"/>
            </a:ext>
          </a:extLst>
        </xdr:cNvPr>
        <xdr:cNvSpPr/>
      </xdr:nvSpPr>
      <xdr:spPr>
        <a:xfrm>
          <a:off x="13652500" y="94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4579</xdr:rowOff>
    </xdr:from>
    <xdr:ext cx="534377"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3436111" y="926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43,856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138186</xdr:rowOff>
    </xdr:from>
    <xdr:to>
      <xdr:col>67</xdr:col>
      <xdr:colOff>101600</xdr:colOff>
      <xdr:row>55</xdr:row>
      <xdr:rowOff>68336</xdr:rowOff>
    </xdr:to>
    <xdr:sp macro="" textlink="">
      <xdr:nvSpPr>
        <xdr:cNvPr id="597" name="楕円 596">
          <a:extLst>
            <a:ext uri="{FF2B5EF4-FFF2-40B4-BE49-F238E27FC236}">
              <a16:creationId xmlns="" xmlns:a16="http://schemas.microsoft.com/office/drawing/2014/main" id="{00000000-0008-0000-0700-000055020000}"/>
            </a:ext>
          </a:extLst>
        </xdr:cNvPr>
        <xdr:cNvSpPr/>
      </xdr:nvSpPr>
      <xdr:spPr>
        <a:xfrm>
          <a:off x="12763500" y="939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84863</xdr:rowOff>
    </xdr:from>
    <xdr:ext cx="534377"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2547111" y="91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5" name="災害復旧費最大値テキスト">
          <a:extLst>
            <a:ext uri="{FF2B5EF4-FFF2-40B4-BE49-F238E27FC236}">
              <a16:creationId xmlns="" xmlns:a16="http://schemas.microsoft.com/office/drawing/2014/main" id="{00000000-0008-0000-0700-000071020000}"/>
            </a:ext>
          </a:extLst>
        </xdr:cNvPr>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17,964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35840</xdr:rowOff>
    </xdr:from>
    <xdr:to>
      <xdr:col>85</xdr:col>
      <xdr:colOff>127000</xdr:colOff>
      <xdr:row>79</xdr:row>
      <xdr:rowOff>41173</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5481300" y="13580390"/>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108957</xdr:rowOff>
    </xdr:from>
    <xdr:ext cx="469744" cy="259045"/>
    <xdr:sp macro="" textlink="">
      <xdr:nvSpPr>
        <xdr:cNvPr id="628" name="災害復旧費平均値テキスト">
          <a:extLst>
            <a:ext uri="{FF2B5EF4-FFF2-40B4-BE49-F238E27FC236}">
              <a16:creationId xmlns="" xmlns:a16="http://schemas.microsoft.com/office/drawing/2014/main" id="{00000000-0008-0000-0700-000074020000}"/>
            </a:ext>
          </a:extLst>
        </xdr:cNvPr>
        <xdr:cNvSpPr txBox="1"/>
      </xdr:nvSpPr>
      <xdr:spPr>
        <a:xfrm>
          <a:off x="16370300" y="1331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9" name="フローチャート: 判断 628">
          <a:extLst>
            <a:ext uri="{FF2B5EF4-FFF2-40B4-BE49-F238E27FC236}">
              <a16:creationId xmlns="" xmlns:a16="http://schemas.microsoft.com/office/drawing/2014/main" id="{00000000-0008-0000-0700-000075020000}"/>
            </a:ext>
          </a:extLst>
        </xdr:cNvPr>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63652</xdr:rowOff>
    </xdr:from>
    <xdr:to>
      <xdr:col>81</xdr:col>
      <xdr:colOff>50800</xdr:colOff>
      <xdr:row>79</xdr:row>
      <xdr:rowOff>35840</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4592300" y="13265302"/>
          <a:ext cx="889000" cy="3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31" name="フローチャート: 判断 630">
          <a:extLst>
            <a:ext uri="{FF2B5EF4-FFF2-40B4-BE49-F238E27FC236}">
              <a16:creationId xmlns="" xmlns:a16="http://schemas.microsoft.com/office/drawing/2014/main" id="{00000000-0008-0000-0700-000077020000}"/>
            </a:ext>
          </a:extLst>
        </xdr:cNvPr>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16146</xdr:rowOff>
    </xdr:from>
    <xdr:ext cx="469744" cy="259045"/>
    <xdr:sp macro="" textlink="">
      <xdr:nvSpPr>
        <xdr:cNvPr id="632" name="テキスト ボックス 631">
          <a:extLst>
            <a:ext uri="{FF2B5EF4-FFF2-40B4-BE49-F238E27FC236}">
              <a16:creationId xmlns="" xmlns:a16="http://schemas.microsoft.com/office/drawing/2014/main" id="{00000000-0008-0000-0700-000078020000}"/>
            </a:ext>
          </a:extLst>
        </xdr:cNvPr>
        <xdr:cNvSpPr txBox="1"/>
      </xdr:nvSpPr>
      <xdr:spPr>
        <a:xfrm>
          <a:off x="15246428" y="132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63652</xdr:rowOff>
    </xdr:from>
    <xdr:to>
      <xdr:col>76</xdr:col>
      <xdr:colOff>114300</xdr:colOff>
      <xdr:row>79</xdr:row>
      <xdr:rowOff>44450</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flipV="1">
          <a:off x="13703300" y="13265302"/>
          <a:ext cx="889000" cy="3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4" name="フローチャート: 判断 633">
          <a:extLst>
            <a:ext uri="{FF2B5EF4-FFF2-40B4-BE49-F238E27FC236}">
              <a16:creationId xmlns="" xmlns:a16="http://schemas.microsoft.com/office/drawing/2014/main" id="{00000000-0008-0000-0700-00007A020000}"/>
            </a:ext>
          </a:extLst>
        </xdr:cNvPr>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150537</xdr:rowOff>
    </xdr:from>
    <xdr:ext cx="469744" cy="259045"/>
    <xdr:sp macro="" textlink="">
      <xdr:nvSpPr>
        <xdr:cNvPr id="635" name="テキスト ボックス 634">
          <a:extLst>
            <a:ext uri="{FF2B5EF4-FFF2-40B4-BE49-F238E27FC236}">
              <a16:creationId xmlns="" xmlns:a16="http://schemas.microsoft.com/office/drawing/2014/main" id="{00000000-0008-0000-0700-00007B020000}"/>
            </a:ext>
          </a:extLst>
        </xdr:cNvPr>
        <xdr:cNvSpPr txBox="1"/>
      </xdr:nvSpPr>
      <xdr:spPr>
        <a:xfrm>
          <a:off x="14357428" y="1352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36221</xdr:rowOff>
    </xdr:from>
    <xdr:to>
      <xdr:col>71</xdr:col>
      <xdr:colOff>177800</xdr:colOff>
      <xdr:row>79</xdr:row>
      <xdr:rowOff>44450</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a:off x="12814300" y="1358077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7" name="フローチャート: 判断 636">
          <a:extLst>
            <a:ext uri="{FF2B5EF4-FFF2-40B4-BE49-F238E27FC236}">
              <a16:creationId xmlns="" xmlns:a16="http://schemas.microsoft.com/office/drawing/2014/main" id="{00000000-0008-0000-0700-00007D020000}"/>
            </a:ext>
          </a:extLst>
        </xdr:cNvPr>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74668</xdr:rowOff>
    </xdr:from>
    <xdr:ext cx="378565" cy="259045"/>
    <xdr:sp macro=""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3514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9" name="フローチャート: 判断 638">
          <a:extLst>
            <a:ext uri="{FF2B5EF4-FFF2-40B4-BE49-F238E27FC236}">
              <a16:creationId xmlns="" xmlns:a16="http://schemas.microsoft.com/office/drawing/2014/main" id="{00000000-0008-0000-0700-00007F020000}"/>
            </a:ext>
          </a:extLst>
        </xdr:cNvPr>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69714</xdr:rowOff>
    </xdr:from>
    <xdr:ext cx="378565"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2625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161823</xdr:rowOff>
    </xdr:from>
    <xdr:to>
      <xdr:col>85</xdr:col>
      <xdr:colOff>177800</xdr:colOff>
      <xdr:row>79</xdr:row>
      <xdr:rowOff>91973</xdr:rowOff>
    </xdr:to>
    <xdr:sp macro="" textlink="">
      <xdr:nvSpPr>
        <xdr:cNvPr id="646" name="楕円 645">
          <a:extLst>
            <a:ext uri="{FF2B5EF4-FFF2-40B4-BE49-F238E27FC236}">
              <a16:creationId xmlns="" xmlns:a16="http://schemas.microsoft.com/office/drawing/2014/main" id="{00000000-0008-0000-0700-000086020000}"/>
            </a:ext>
          </a:extLst>
        </xdr:cNvPr>
        <xdr:cNvSpPr/>
      </xdr:nvSpPr>
      <xdr:spPr>
        <a:xfrm>
          <a:off x="16268700" y="135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76750</xdr:rowOff>
    </xdr:from>
    <xdr:ext cx="313932" cy="259045"/>
    <xdr:sp macro="" textlink="">
      <xdr:nvSpPr>
        <xdr:cNvPr id="647" name="災害復旧費該当値テキスト">
          <a:extLst>
            <a:ext uri="{FF2B5EF4-FFF2-40B4-BE49-F238E27FC236}">
              <a16:creationId xmlns="" xmlns:a16="http://schemas.microsoft.com/office/drawing/2014/main" id="{00000000-0008-0000-0700-000087020000}"/>
            </a:ext>
          </a:extLst>
        </xdr:cNvPr>
        <xdr:cNvSpPr txBox="1"/>
      </xdr:nvSpPr>
      <xdr:spPr>
        <a:xfrm>
          <a:off x="16370300" y="13449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156490</xdr:rowOff>
    </xdr:from>
    <xdr:to>
      <xdr:col>81</xdr:col>
      <xdr:colOff>101600</xdr:colOff>
      <xdr:row>79</xdr:row>
      <xdr:rowOff>86640</xdr:rowOff>
    </xdr:to>
    <xdr:sp macro="" textlink="">
      <xdr:nvSpPr>
        <xdr:cNvPr id="648" name="楕円 647">
          <a:extLst>
            <a:ext uri="{FF2B5EF4-FFF2-40B4-BE49-F238E27FC236}">
              <a16:creationId xmlns="" xmlns:a16="http://schemas.microsoft.com/office/drawing/2014/main" id="{00000000-0008-0000-0700-000088020000}"/>
            </a:ext>
          </a:extLst>
        </xdr:cNvPr>
        <xdr:cNvSpPr/>
      </xdr:nvSpPr>
      <xdr:spPr>
        <a:xfrm>
          <a:off x="15430500" y="135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77767</xdr:rowOff>
    </xdr:from>
    <xdr:ext cx="378565"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5292017" y="13622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12852</xdr:rowOff>
    </xdr:from>
    <xdr:to>
      <xdr:col>76</xdr:col>
      <xdr:colOff>165100</xdr:colOff>
      <xdr:row>77</xdr:row>
      <xdr:rowOff>114452</xdr:rowOff>
    </xdr:to>
    <xdr:sp macro="" textlink="">
      <xdr:nvSpPr>
        <xdr:cNvPr id="650" name="楕円 649">
          <a:extLst>
            <a:ext uri="{FF2B5EF4-FFF2-40B4-BE49-F238E27FC236}">
              <a16:creationId xmlns="" xmlns:a16="http://schemas.microsoft.com/office/drawing/2014/main" id="{00000000-0008-0000-0700-00008A020000}"/>
            </a:ext>
          </a:extLst>
        </xdr:cNvPr>
        <xdr:cNvSpPr/>
      </xdr:nvSpPr>
      <xdr:spPr>
        <a:xfrm>
          <a:off x="14541500" y="1321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130979</xdr:rowOff>
    </xdr:from>
    <xdr:ext cx="469744"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4357428" y="1298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156871</xdr:rowOff>
    </xdr:from>
    <xdr:to>
      <xdr:col>67</xdr:col>
      <xdr:colOff>101600</xdr:colOff>
      <xdr:row>79</xdr:row>
      <xdr:rowOff>87021</xdr:rowOff>
    </xdr:to>
    <xdr:sp macro="" textlink="">
      <xdr:nvSpPr>
        <xdr:cNvPr id="654" name="楕円 653">
          <a:extLst>
            <a:ext uri="{FF2B5EF4-FFF2-40B4-BE49-F238E27FC236}">
              <a16:creationId xmlns="" xmlns:a16="http://schemas.microsoft.com/office/drawing/2014/main" id="{00000000-0008-0000-0700-00008E020000}"/>
            </a:ext>
          </a:extLst>
        </xdr:cNvPr>
        <xdr:cNvSpPr/>
      </xdr:nvSpPr>
      <xdr:spPr>
        <a:xfrm>
          <a:off x="12763500" y="135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78148</xdr:rowOff>
    </xdr:from>
    <xdr:ext cx="378565"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2625017" y="13622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3" name="公債費最小値テキスト">
          <a:extLst>
            <a:ext uri="{FF2B5EF4-FFF2-40B4-BE49-F238E27FC236}">
              <a16:creationId xmlns="" xmlns:a16="http://schemas.microsoft.com/office/drawing/2014/main" id="{00000000-0008-0000-0700-0000AB020000}"/>
            </a:ext>
          </a:extLst>
        </xdr:cNvPr>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5" name="公債費最大値テキスト">
          <a:extLst>
            <a:ext uri="{FF2B5EF4-FFF2-40B4-BE49-F238E27FC236}">
              <a16:creationId xmlns="" xmlns:a16="http://schemas.microsoft.com/office/drawing/2014/main" id="{00000000-0008-0000-0700-0000AD020000}"/>
            </a:ext>
          </a:extLst>
        </xdr:cNvPr>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61,676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127682</xdr:rowOff>
    </xdr:from>
    <xdr:to>
      <xdr:col>85</xdr:col>
      <xdr:colOff>127000</xdr:colOff>
      <xdr:row>95</xdr:row>
      <xdr:rowOff>136206</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flipV="1">
          <a:off x="15481300" y="16415432"/>
          <a:ext cx="8382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33791</xdr:rowOff>
    </xdr:from>
    <xdr:ext cx="534377" cy="259045"/>
    <xdr:sp macro="" textlink="">
      <xdr:nvSpPr>
        <xdr:cNvPr id="688" name="公債費平均値テキスト">
          <a:extLst>
            <a:ext uri="{FF2B5EF4-FFF2-40B4-BE49-F238E27FC236}">
              <a16:creationId xmlns="" xmlns:a16="http://schemas.microsoft.com/office/drawing/2014/main" id="{00000000-0008-0000-0700-0000B0020000}"/>
            </a:ext>
          </a:extLst>
        </xdr:cNvPr>
        <xdr:cNvSpPr txBox="1"/>
      </xdr:nvSpPr>
      <xdr:spPr>
        <a:xfrm>
          <a:off x="16370300" y="1615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9" name="フローチャート: 判断 688">
          <a:extLst>
            <a:ext uri="{FF2B5EF4-FFF2-40B4-BE49-F238E27FC236}">
              <a16:creationId xmlns="" xmlns:a16="http://schemas.microsoft.com/office/drawing/2014/main" id="{00000000-0008-0000-0700-0000B1020000}"/>
            </a:ext>
          </a:extLst>
        </xdr:cNvPr>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86109</xdr:rowOff>
    </xdr:from>
    <xdr:to>
      <xdr:col>81</xdr:col>
      <xdr:colOff>50800</xdr:colOff>
      <xdr:row>95</xdr:row>
      <xdr:rowOff>136206</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4592300" y="16202409"/>
          <a:ext cx="889000" cy="22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23031</xdr:rowOff>
    </xdr:from>
    <xdr:to>
      <xdr:col>81</xdr:col>
      <xdr:colOff>101600</xdr:colOff>
      <xdr:row>95</xdr:row>
      <xdr:rowOff>124631</xdr:rowOff>
    </xdr:to>
    <xdr:sp macro="" textlink="">
      <xdr:nvSpPr>
        <xdr:cNvPr id="691" name="フローチャート: 判断 690">
          <a:extLst>
            <a:ext uri="{FF2B5EF4-FFF2-40B4-BE49-F238E27FC236}">
              <a16:creationId xmlns="" xmlns:a16="http://schemas.microsoft.com/office/drawing/2014/main" id="{00000000-0008-0000-0700-0000B3020000}"/>
            </a:ext>
          </a:extLst>
        </xdr:cNvPr>
        <xdr:cNvSpPr/>
      </xdr:nvSpPr>
      <xdr:spPr>
        <a:xfrm>
          <a:off x="154305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141158</xdr:rowOff>
    </xdr:from>
    <xdr:ext cx="534377" cy="259045"/>
    <xdr:sp macro="" textlink="">
      <xdr:nvSpPr>
        <xdr:cNvPr id="692" name="テキスト ボックス 691">
          <a:extLst>
            <a:ext uri="{FF2B5EF4-FFF2-40B4-BE49-F238E27FC236}">
              <a16:creationId xmlns="" xmlns:a16="http://schemas.microsoft.com/office/drawing/2014/main" id="{00000000-0008-0000-0700-0000B4020000}"/>
            </a:ext>
          </a:extLst>
        </xdr:cNvPr>
        <xdr:cNvSpPr txBox="1"/>
      </xdr:nvSpPr>
      <xdr:spPr>
        <a:xfrm>
          <a:off x="15214111" y="160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86109</xdr:rowOff>
    </xdr:from>
    <xdr:to>
      <xdr:col>76</xdr:col>
      <xdr:colOff>114300</xdr:colOff>
      <xdr:row>95</xdr:row>
      <xdr:rowOff>34511</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flipV="1">
          <a:off x="13703300" y="16202409"/>
          <a:ext cx="889000" cy="11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161922</xdr:rowOff>
    </xdr:from>
    <xdr:to>
      <xdr:col>76</xdr:col>
      <xdr:colOff>165100</xdr:colOff>
      <xdr:row>95</xdr:row>
      <xdr:rowOff>92072</xdr:rowOff>
    </xdr:to>
    <xdr:sp macro="" textlink="">
      <xdr:nvSpPr>
        <xdr:cNvPr id="694" name="フローチャート: 判断 693">
          <a:extLst>
            <a:ext uri="{FF2B5EF4-FFF2-40B4-BE49-F238E27FC236}">
              <a16:creationId xmlns="" xmlns:a16="http://schemas.microsoft.com/office/drawing/2014/main" id="{00000000-0008-0000-0700-0000B6020000}"/>
            </a:ext>
          </a:extLst>
        </xdr:cNvPr>
        <xdr:cNvSpPr/>
      </xdr:nvSpPr>
      <xdr:spPr>
        <a:xfrm>
          <a:off x="14541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83199</xdr:rowOff>
    </xdr:from>
    <xdr:ext cx="534377" cy="259045"/>
    <xdr:sp macro="" textlink="">
      <xdr:nvSpPr>
        <xdr:cNvPr id="695" name="テキスト ボックス 694">
          <a:extLst>
            <a:ext uri="{FF2B5EF4-FFF2-40B4-BE49-F238E27FC236}">
              <a16:creationId xmlns="" xmlns:a16="http://schemas.microsoft.com/office/drawing/2014/main" id="{00000000-0008-0000-0700-0000B7020000}"/>
            </a:ext>
          </a:extLst>
        </xdr:cNvPr>
        <xdr:cNvSpPr txBox="1"/>
      </xdr:nvSpPr>
      <xdr:spPr>
        <a:xfrm>
          <a:off x="14325111" y="163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166511</xdr:rowOff>
    </xdr:from>
    <xdr:to>
      <xdr:col>71</xdr:col>
      <xdr:colOff>177800</xdr:colOff>
      <xdr:row>95</xdr:row>
      <xdr:rowOff>34511</xdr:rowOff>
    </xdr:to>
    <xdr:cxnSp macro="">
      <xdr:nvCxnSpPr>
        <xdr:cNvPr id="696" name="直線コネクタ 695">
          <a:extLst>
            <a:ext uri="{FF2B5EF4-FFF2-40B4-BE49-F238E27FC236}">
              <a16:creationId xmlns="" xmlns:a16="http://schemas.microsoft.com/office/drawing/2014/main" id="{00000000-0008-0000-0700-0000B8020000}"/>
            </a:ext>
          </a:extLst>
        </xdr:cNvPr>
        <xdr:cNvCxnSpPr/>
      </xdr:nvCxnSpPr>
      <xdr:spPr>
        <a:xfrm>
          <a:off x="12814300" y="16282811"/>
          <a:ext cx="889000" cy="3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138049</xdr:rowOff>
    </xdr:from>
    <xdr:to>
      <xdr:col>72</xdr:col>
      <xdr:colOff>38100</xdr:colOff>
      <xdr:row>95</xdr:row>
      <xdr:rowOff>68199</xdr:rowOff>
    </xdr:to>
    <xdr:sp macro="" textlink="">
      <xdr:nvSpPr>
        <xdr:cNvPr id="697" name="フローチャート: 判断 696">
          <a:extLst>
            <a:ext uri="{FF2B5EF4-FFF2-40B4-BE49-F238E27FC236}">
              <a16:creationId xmlns="" xmlns:a16="http://schemas.microsoft.com/office/drawing/2014/main" id="{00000000-0008-0000-0700-0000B9020000}"/>
            </a:ext>
          </a:extLst>
        </xdr:cNvPr>
        <xdr:cNvSpPr/>
      </xdr:nvSpPr>
      <xdr:spPr>
        <a:xfrm>
          <a:off x="13652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84726</xdr:rowOff>
    </xdr:from>
    <xdr:ext cx="534377"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3436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94289</xdr:rowOff>
    </xdr:from>
    <xdr:to>
      <xdr:col>67</xdr:col>
      <xdr:colOff>101600</xdr:colOff>
      <xdr:row>95</xdr:row>
      <xdr:rowOff>24439</xdr:rowOff>
    </xdr:to>
    <xdr:sp macro="" textlink="">
      <xdr:nvSpPr>
        <xdr:cNvPr id="699" name="フローチャート: 判断 698">
          <a:extLst>
            <a:ext uri="{FF2B5EF4-FFF2-40B4-BE49-F238E27FC236}">
              <a16:creationId xmlns="" xmlns:a16="http://schemas.microsoft.com/office/drawing/2014/main" id="{00000000-0008-0000-0700-0000BB020000}"/>
            </a:ext>
          </a:extLst>
        </xdr:cNvPr>
        <xdr:cNvSpPr/>
      </xdr:nvSpPr>
      <xdr:spPr>
        <a:xfrm>
          <a:off x="12763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40966</xdr:rowOff>
    </xdr:from>
    <xdr:ext cx="534377"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2547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76882</xdr:rowOff>
    </xdr:from>
    <xdr:to>
      <xdr:col>85</xdr:col>
      <xdr:colOff>177800</xdr:colOff>
      <xdr:row>96</xdr:row>
      <xdr:rowOff>7032</xdr:rowOff>
    </xdr:to>
    <xdr:sp macro="" textlink="">
      <xdr:nvSpPr>
        <xdr:cNvPr id="706" name="楕円 705">
          <a:extLst>
            <a:ext uri="{FF2B5EF4-FFF2-40B4-BE49-F238E27FC236}">
              <a16:creationId xmlns="" xmlns:a16="http://schemas.microsoft.com/office/drawing/2014/main" id="{00000000-0008-0000-0700-0000C2020000}"/>
            </a:ext>
          </a:extLst>
        </xdr:cNvPr>
        <xdr:cNvSpPr/>
      </xdr:nvSpPr>
      <xdr:spPr>
        <a:xfrm>
          <a:off x="16268700" y="1636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55309</xdr:rowOff>
    </xdr:from>
    <xdr:ext cx="534377" cy="259045"/>
    <xdr:sp macro="" textlink="">
      <xdr:nvSpPr>
        <xdr:cNvPr id="707" name="公債費該当値テキスト">
          <a:extLst>
            <a:ext uri="{FF2B5EF4-FFF2-40B4-BE49-F238E27FC236}">
              <a16:creationId xmlns="" xmlns:a16="http://schemas.microsoft.com/office/drawing/2014/main" id="{00000000-0008-0000-0700-0000C3020000}"/>
            </a:ext>
          </a:extLst>
        </xdr:cNvPr>
        <xdr:cNvSpPr txBox="1"/>
      </xdr:nvSpPr>
      <xdr:spPr>
        <a:xfrm>
          <a:off x="16370300" y="1634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85406</xdr:rowOff>
    </xdr:from>
    <xdr:to>
      <xdr:col>81</xdr:col>
      <xdr:colOff>101600</xdr:colOff>
      <xdr:row>96</xdr:row>
      <xdr:rowOff>15556</xdr:rowOff>
    </xdr:to>
    <xdr:sp macro="" textlink="">
      <xdr:nvSpPr>
        <xdr:cNvPr id="708" name="楕円 707">
          <a:extLst>
            <a:ext uri="{FF2B5EF4-FFF2-40B4-BE49-F238E27FC236}">
              <a16:creationId xmlns="" xmlns:a16="http://schemas.microsoft.com/office/drawing/2014/main" id="{00000000-0008-0000-0700-0000C4020000}"/>
            </a:ext>
          </a:extLst>
        </xdr:cNvPr>
        <xdr:cNvSpPr/>
      </xdr:nvSpPr>
      <xdr:spPr>
        <a:xfrm>
          <a:off x="15430500" y="163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6683</xdr:rowOff>
    </xdr:from>
    <xdr:ext cx="534377"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5214111" y="1646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29,857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35309</xdr:rowOff>
    </xdr:from>
    <xdr:to>
      <xdr:col>76</xdr:col>
      <xdr:colOff>165100</xdr:colOff>
      <xdr:row>94</xdr:row>
      <xdr:rowOff>136909</xdr:rowOff>
    </xdr:to>
    <xdr:sp macro="" textlink="">
      <xdr:nvSpPr>
        <xdr:cNvPr id="710" name="楕円 709">
          <a:extLst>
            <a:ext uri="{FF2B5EF4-FFF2-40B4-BE49-F238E27FC236}">
              <a16:creationId xmlns="" xmlns:a16="http://schemas.microsoft.com/office/drawing/2014/main" id="{00000000-0008-0000-0700-0000C6020000}"/>
            </a:ext>
          </a:extLst>
        </xdr:cNvPr>
        <xdr:cNvSpPr/>
      </xdr:nvSpPr>
      <xdr:spPr>
        <a:xfrm>
          <a:off x="14541500" y="1615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153436</xdr:rowOff>
    </xdr:from>
    <xdr:ext cx="534377"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4325111" y="1592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155161</xdr:rowOff>
    </xdr:from>
    <xdr:to>
      <xdr:col>72</xdr:col>
      <xdr:colOff>38100</xdr:colOff>
      <xdr:row>95</xdr:row>
      <xdr:rowOff>85311</xdr:rowOff>
    </xdr:to>
    <xdr:sp macro="" textlink="">
      <xdr:nvSpPr>
        <xdr:cNvPr id="712" name="楕円 711">
          <a:extLst>
            <a:ext uri="{FF2B5EF4-FFF2-40B4-BE49-F238E27FC236}">
              <a16:creationId xmlns="" xmlns:a16="http://schemas.microsoft.com/office/drawing/2014/main" id="{00000000-0008-0000-0700-0000C8020000}"/>
            </a:ext>
          </a:extLst>
        </xdr:cNvPr>
        <xdr:cNvSpPr/>
      </xdr:nvSpPr>
      <xdr:spPr>
        <a:xfrm>
          <a:off x="13652500" y="1627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76438</xdr:rowOff>
    </xdr:from>
    <xdr:ext cx="534377"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3436111" y="1636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115711</xdr:rowOff>
    </xdr:from>
    <xdr:to>
      <xdr:col>67</xdr:col>
      <xdr:colOff>101600</xdr:colOff>
      <xdr:row>95</xdr:row>
      <xdr:rowOff>45861</xdr:rowOff>
    </xdr:to>
    <xdr:sp macro="" textlink="">
      <xdr:nvSpPr>
        <xdr:cNvPr id="714" name="楕円 713">
          <a:extLst>
            <a:ext uri="{FF2B5EF4-FFF2-40B4-BE49-F238E27FC236}">
              <a16:creationId xmlns="" xmlns:a16="http://schemas.microsoft.com/office/drawing/2014/main" id="{00000000-0008-0000-0700-0000CA020000}"/>
            </a:ext>
          </a:extLst>
        </xdr:cNvPr>
        <xdr:cNvSpPr/>
      </xdr:nvSpPr>
      <xdr:spPr>
        <a:xfrm>
          <a:off x="12763500" y="1623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36988</xdr:rowOff>
    </xdr:from>
    <xdr:ext cx="534377"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2547111" y="1632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76149</xdr:rowOff>
    </xdr:from>
    <xdr:to>
      <xdr:col>116</xdr:col>
      <xdr:colOff>62864</xdr:colOff>
      <xdr:row>38</xdr:row>
      <xdr:rowOff>139700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flipV="1">
          <a:off x="22159595" y="5562549"/>
          <a:ext cx="1269" cy="109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165066</xdr:rowOff>
    </xdr:from>
    <xdr:ext cx="249299" cy="259045"/>
    <xdr:sp macro="" textlink="">
      <xdr:nvSpPr>
        <xdr:cNvPr id="738" name="諸支出金最小値テキスト">
          <a:extLst>
            <a:ext uri="{FF2B5EF4-FFF2-40B4-BE49-F238E27FC236}">
              <a16:creationId xmlns="" xmlns:a16="http://schemas.microsoft.com/office/drawing/2014/main" id="{00000000-0008-0000-0700-0000E2020000}"/>
            </a:ext>
          </a:extLst>
        </xdr:cNvPr>
        <xdr:cNvSpPr txBox="1"/>
      </xdr:nvSpPr>
      <xdr:spPr>
        <a:xfrm>
          <a:off x="22212300" y="6680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22826</xdr:rowOff>
    </xdr:from>
    <xdr:ext cx="469744" cy="259045"/>
    <xdr:sp macro="" textlink="">
      <xdr:nvSpPr>
        <xdr:cNvPr id="740" name="諸支出金最大値テキスト">
          <a:extLst>
            <a:ext uri="{FF2B5EF4-FFF2-40B4-BE49-F238E27FC236}">
              <a16:creationId xmlns="" xmlns:a16="http://schemas.microsoft.com/office/drawing/2014/main" id="{00000000-0008-0000-0700-0000E4020000}"/>
            </a:ext>
          </a:extLst>
        </xdr:cNvPr>
        <xdr:cNvSpPr txBox="1"/>
      </xdr:nvSpPr>
      <xdr:spPr>
        <a:xfrm>
          <a:off x="22212300" y="53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2,389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32</xdr:row>
      <xdr:rowOff>76149</xdr:rowOff>
    </xdr:from>
    <xdr:to>
      <xdr:col>116</xdr:col>
      <xdr:colOff>152400</xdr:colOff>
      <xdr:row>32</xdr:row>
      <xdr:rowOff>76149</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22072600" y="556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82516</xdr:rowOff>
    </xdr:from>
    <xdr:ext cx="313932" cy="259045"/>
    <xdr:sp macro="" textlink="">
      <xdr:nvSpPr>
        <xdr:cNvPr id="743" name="諸支出金平均値テキスト">
          <a:extLst>
            <a:ext uri="{FF2B5EF4-FFF2-40B4-BE49-F238E27FC236}">
              <a16:creationId xmlns="" xmlns:a16="http://schemas.microsoft.com/office/drawing/2014/main" id="{00000000-0008-0000-0700-0000E7020000}"/>
            </a:ext>
          </a:extLst>
        </xdr:cNvPr>
        <xdr:cNvSpPr txBox="1"/>
      </xdr:nvSpPr>
      <xdr:spPr>
        <a:xfrm>
          <a:off x="22212300" y="64261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59639</xdr:rowOff>
    </xdr:from>
    <xdr:to>
      <xdr:col>116</xdr:col>
      <xdr:colOff>114300</xdr:colOff>
      <xdr:row>38</xdr:row>
      <xdr:rowOff>161239</xdr:rowOff>
    </xdr:to>
    <xdr:sp macro="" textlink="">
      <xdr:nvSpPr>
        <xdr:cNvPr id="744" name="フローチャート: 判断 743">
          <a:extLst>
            <a:ext uri="{FF2B5EF4-FFF2-40B4-BE49-F238E27FC236}">
              <a16:creationId xmlns="" xmlns:a16="http://schemas.microsoft.com/office/drawing/2014/main" id="{00000000-0008-0000-0700-0000E8020000}"/>
            </a:ext>
          </a:extLst>
        </xdr:cNvPr>
        <xdr:cNvSpPr/>
      </xdr:nvSpPr>
      <xdr:spPr>
        <a:xfrm>
          <a:off x="221107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75184</xdr:rowOff>
    </xdr:from>
    <xdr:to>
      <xdr:col>112</xdr:col>
      <xdr:colOff>38100</xdr:colOff>
      <xdr:row>39</xdr:row>
      <xdr:rowOff>5334</xdr:rowOff>
    </xdr:to>
    <xdr:sp macro="" textlink="">
      <xdr:nvSpPr>
        <xdr:cNvPr id="746" name="フローチャート: 判断 745">
          <a:extLst>
            <a:ext uri="{FF2B5EF4-FFF2-40B4-BE49-F238E27FC236}">
              <a16:creationId xmlns="" xmlns:a16="http://schemas.microsoft.com/office/drawing/2014/main" id="{00000000-0008-0000-0700-0000EA020000}"/>
            </a:ext>
          </a:extLst>
        </xdr:cNvPr>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21861</xdr:rowOff>
    </xdr:from>
    <xdr:ext cx="313932" cy="259045"/>
    <xdr:sp macro="" textlink="">
      <xdr:nvSpPr>
        <xdr:cNvPr id="747" name="テキスト ボックス 746">
          <a:extLst>
            <a:ext uri="{FF2B5EF4-FFF2-40B4-BE49-F238E27FC236}">
              <a16:creationId xmlns="" xmlns:a16="http://schemas.microsoft.com/office/drawing/2014/main" id="{00000000-0008-0000-0700-0000EB020000}"/>
            </a:ext>
          </a:extLst>
        </xdr:cNvPr>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59639</xdr:rowOff>
    </xdr:from>
    <xdr:to>
      <xdr:col>107</xdr:col>
      <xdr:colOff>101600</xdr:colOff>
      <xdr:row>38</xdr:row>
      <xdr:rowOff>161239</xdr:rowOff>
    </xdr:to>
    <xdr:sp macro="" textlink="">
      <xdr:nvSpPr>
        <xdr:cNvPr id="749" name="フローチャート: 判断 748">
          <a:extLst>
            <a:ext uri="{FF2B5EF4-FFF2-40B4-BE49-F238E27FC236}">
              <a16:creationId xmlns="" xmlns:a16="http://schemas.microsoft.com/office/drawing/2014/main" id="{00000000-0008-0000-0700-0000ED020000}"/>
            </a:ext>
          </a:extLst>
        </xdr:cNvPr>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6316</xdr:rowOff>
    </xdr:from>
    <xdr:ext cx="313932"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20277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10261</xdr:rowOff>
    </xdr:from>
    <xdr:to>
      <xdr:col>102</xdr:col>
      <xdr:colOff>165100</xdr:colOff>
      <xdr:row>38</xdr:row>
      <xdr:rowOff>111861</xdr:rowOff>
    </xdr:to>
    <xdr:sp macro="" textlink="">
      <xdr:nvSpPr>
        <xdr:cNvPr id="752" name="フローチャート: 判断 751">
          <a:extLst>
            <a:ext uri="{FF2B5EF4-FFF2-40B4-BE49-F238E27FC236}">
              <a16:creationId xmlns="" xmlns:a16="http://schemas.microsoft.com/office/drawing/2014/main" id="{00000000-0008-0000-0700-0000F0020000}"/>
            </a:ext>
          </a:extLst>
        </xdr:cNvPr>
        <xdr:cNvSpPr/>
      </xdr:nvSpPr>
      <xdr:spPr>
        <a:xfrm>
          <a:off x="19494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128389</xdr:rowOff>
    </xdr:from>
    <xdr:ext cx="378565"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19356017" y="63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4" name="フローチャート: 判断 753">
          <a:extLst>
            <a:ext uri="{FF2B5EF4-FFF2-40B4-BE49-F238E27FC236}">
              <a16:creationId xmlns="" xmlns:a16="http://schemas.microsoft.com/office/drawing/2014/main" id="{00000000-0008-0000-0700-0000F2020000}"/>
            </a:ext>
          </a:extLst>
        </xdr:cNvPr>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38066</xdr:rowOff>
    </xdr:from>
    <xdr:ext cx="249299" cy="259045"/>
    <xdr:sp macro="" textlink="">
      <xdr:nvSpPr>
        <xdr:cNvPr id="762" name="諸支出金該当値テキスト">
          <a:extLst>
            <a:ext uri="{FF2B5EF4-FFF2-40B4-BE49-F238E27FC236}">
              <a16:creationId xmlns="" xmlns:a16="http://schemas.microsoft.com/office/drawing/2014/main" id="{00000000-0008-0000-0700-0000FA020000}"/>
            </a:ext>
          </a:extLst>
        </xdr:cNvPr>
        <xdr:cNvSpPr txBox="1"/>
      </xdr:nvSpPr>
      <xdr:spPr>
        <a:xfrm>
          <a:off x="22212300" y="6553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総務費は、特別定額給付金給付により類似団体内平均値と同様に大幅な増加となった。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衛生費は、クリーンセンターの基幹改良工事が完了したことにより減少し、類似団体内平均値と同様の水準となった。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消防費は、防災備蓄倉庫や北豊島分団詰所の整備工事といった普通建設事業が完了したことにより、令和２年度は大幅な減となった。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教育費は、施設整備など普通建設事業費や「教育日本一」を目指した取組の影響により類似団体内平均値を上回る水準で推移している。令和２年度においては、学校給食センター建設や総合スポーツセンターの改修にかかる経費の増等により、普通建設事業費において大幅な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大阪府池田市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Ｐゴシック" panose="020B0600070205080204" pitchFamily="50" charset="-128"/>
              <a:ea typeface="ＭＳ Ｐゴシック" panose="020B0600070205080204" pitchFamily="50" charset="-128"/>
            </a:rPr>
            <a:t>　令和２年度決算は、新型コロナウイルス感染症の影響により市税が減少したものの、減収補填債を発行したことなどにより、黒字を維持した。</a:t>
          </a:r>
        </a:p>
        <a:p>
          <a:r>
            <a:rPr kumimoji="1" lang="ja-JP" altLang="en-US" sz="1400">
              <a:solidFill>
                <a:srgbClr val="000000"/>
              </a:solidFill>
              <a:latin typeface="ＭＳ Ｐゴシック" panose="020B0600070205080204" pitchFamily="50" charset="-128"/>
              <a:ea typeface="ＭＳ Ｐゴシック" panose="020B0600070205080204" pitchFamily="50" charset="-128"/>
            </a:rPr>
            <a:t>　しかしながら、５億円の財政調整基金の取崩を行い、実質単年度収支では、３年連続の赤字となっている。</a:t>
          </a:r>
        </a:p>
        <a:p>
          <a:r>
            <a:rPr kumimoji="1" lang="ja-JP" altLang="en-US" sz="1400">
              <a:solidFill>
                <a:srgbClr val="000000"/>
              </a:solidFill>
              <a:latin typeface="ＭＳ Ｐゴシック" panose="020B0600070205080204" pitchFamily="50" charset="-128"/>
              <a:ea typeface="ＭＳ Ｐゴシック" panose="020B0600070205080204" pitchFamily="50" charset="-128"/>
            </a:rPr>
            <a:t>　財政調整基金は上記により残高が減少したものの、標準財政規模比において</a:t>
          </a:r>
          <a:r>
            <a:rPr kumimoji="1" lang="en-US" altLang="ja-JP" sz="1400">
              <a:solidFill>
                <a:srgbClr val="000000"/>
              </a:solidFill>
              <a:latin typeface="ＭＳ Ｐゴシック" panose="020B0600070205080204" pitchFamily="50" charset="-128"/>
              <a:ea typeface="ＭＳ Ｐゴシック" panose="020B0600070205080204" pitchFamily="50" charset="-128"/>
            </a:rPr>
            <a:t>20</a:t>
          </a:r>
          <a:r>
            <a:rPr kumimoji="1" lang="ja-JP" altLang="en-US" sz="1400">
              <a:solidFill>
                <a:srgbClr val="000000"/>
              </a:solidFill>
              <a:latin typeface="ＭＳ Ｐゴシック" panose="020B0600070205080204" pitchFamily="50" charset="-128"/>
              <a:ea typeface="ＭＳ Ｐゴシック" panose="020B0600070205080204" pitchFamily="50" charset="-128"/>
            </a:rPr>
            <a:t>％を超える基金残高を維持している。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大阪府池田市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水道事業会計</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収益は長期前受金戻入などが増加したものの、給水収益や口径別納付金などが減少した。費用は動力費や支払利息などが減少し、職員給与費や修繕費、固定資産除却費などが増加したが、前年度に引き続き純利益を計上し、資金剰余額は</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億円台を計上した。</a:t>
          </a:r>
        </a:p>
        <a:p>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公共下水道事業会計</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収益は受託工事収益が増加したものの、長期前受金戻入や下水道使用料などが減少した。費用は委託料、職員給与費が増加したものの、減価償却費や修繕費などが減少し、前年度に引き続き純利益を計上し、資金剰余額は</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21</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億円台を計上した。</a:t>
          </a:r>
        </a:p>
        <a:p>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病院事業会計</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入院収益や一般会計繰入金などが減少したものの、外来収益や国庫・大阪府補助金などが増加し、事業収益は増加した。一方、事業費用は、給与費や材料費、消費税雑損失が増えたものの、事業収益ほど伸びなかったため、</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22</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年ぶりに当年度純利益を計上し、資金剰余金は</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13</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億円弱となった。</a:t>
          </a:r>
        </a:p>
        <a:p>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国民健康保険特別会計</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令和２年度決算では、新型コロナウイルス感染症拡大の影響を受け、医療費の減少や保健事業の縮小により歳出が減額となり、黒字を堅持した。</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介護保険事業特別会計</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年の制度創設以来、黒字決算が続いている。令和</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年度については、「第</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期介護保険事業計画」の</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で、交付金の歳入増加により黒字額が増加した。</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後期高齢者医療事業特別会計</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年度の制度創設以来、黒字決算が続いている。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大阪府池田市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Ｐゴシック" panose="020B0600070205080204" pitchFamily="50" charset="-128"/>
              <a:ea typeface="ＭＳ Ｐゴシック" panose="020B0600070205080204" pitchFamily="50" charset="-128"/>
            </a:rPr>
            <a:t>　</a:t>
          </a:r>
          <a:r>
            <a:rPr kumimoji="1" lang="ja-JP" altLang="en-US" sz="1200">
              <a:solidFill>
                <a:srgbClr val="000000"/>
              </a:solidFill>
              <a:latin typeface="ＭＳ Ｐゴシック" panose="020B0600070205080204" pitchFamily="50" charset="-128"/>
              <a:ea typeface="ＭＳ Ｐゴシック" panose="020B0600070205080204" pitchFamily="50" charset="-128"/>
            </a:rPr>
            <a:t>一般会計が発行した地方債の元利償還金は、近年増加傾向の普通建設事業に係る元金償還の影響により増加した。</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企業債の元利償還金に充当したと認められる一般会計からの繰入金については、公営企業会計の繰入金が減少したことから、元利償還金に対する繰入金も同様に減少となった。</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また、元利償還金などから控除される都市計画事業のために発行した地方債等の元利償還金に充当した都市計画税、普通交付税の基準財政需要額に算入された地方債等の元利償還金についてはともに増加となった。</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これらの結果、実質公債費比率の分子は減少となった。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大阪府池田市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Ｐゴシック" panose="020B0600070205080204" pitchFamily="50" charset="-128"/>
              <a:ea typeface="ＭＳ Ｐゴシック" panose="020B0600070205080204" pitchFamily="50" charset="-128"/>
            </a:rPr>
            <a:t>　将来負担額のうち一般会計の地方債現在高は、平成</a:t>
          </a:r>
          <a:r>
            <a:rPr kumimoji="1" lang="en-US" altLang="ja-JP" sz="1400">
              <a:solidFill>
                <a:srgbClr val="000000"/>
              </a:solidFill>
              <a:latin typeface="ＭＳ Ｐゴシック" panose="020B0600070205080204" pitchFamily="50" charset="-128"/>
              <a:ea typeface="ＭＳ Ｐゴシック" panose="020B0600070205080204" pitchFamily="50" charset="-128"/>
            </a:rPr>
            <a:t>20</a:t>
          </a:r>
          <a:r>
            <a:rPr kumimoji="1" lang="ja-JP" altLang="en-US" sz="1400">
              <a:solidFill>
                <a:srgbClr val="000000"/>
              </a:solidFill>
              <a:latin typeface="ＭＳ Ｐゴシック" panose="020B0600070205080204" pitchFamily="50" charset="-128"/>
              <a:ea typeface="ＭＳ Ｐゴシック" panose="020B0600070205080204" pitchFamily="50" charset="-128"/>
            </a:rPr>
            <a:t>年度末の約</a:t>
          </a:r>
          <a:r>
            <a:rPr kumimoji="1" lang="en-US" altLang="ja-JP" sz="1400">
              <a:solidFill>
                <a:srgbClr val="000000"/>
              </a:solidFill>
              <a:latin typeface="ＭＳ Ｐゴシック" panose="020B0600070205080204" pitchFamily="50" charset="-128"/>
              <a:ea typeface="ＭＳ Ｐゴシック" panose="020B0600070205080204" pitchFamily="50" charset="-128"/>
            </a:rPr>
            <a:t>357</a:t>
          </a:r>
          <a:r>
            <a:rPr kumimoji="1" lang="ja-JP" altLang="en-US" sz="1400">
              <a:solidFill>
                <a:srgbClr val="000000"/>
              </a:solidFill>
              <a:latin typeface="ＭＳ Ｐゴシック" panose="020B0600070205080204" pitchFamily="50" charset="-128"/>
              <a:ea typeface="ＭＳ Ｐゴシック" panose="020B0600070205080204" pitchFamily="50" charset="-128"/>
            </a:rPr>
            <a:t>億円をピークに緩やかな減少が続いてきたが、学校給食センターをはじめとした大型の建設事業等により３年連続の増加となり、令和２年度末残高は過去最大の残高となった。</a:t>
          </a:r>
        </a:p>
        <a:p>
          <a:r>
            <a:rPr kumimoji="1" lang="ja-JP" altLang="en-US" sz="1400">
              <a:solidFill>
                <a:srgbClr val="000000"/>
              </a:solidFill>
              <a:latin typeface="ＭＳ Ｐゴシック" panose="020B0600070205080204" pitchFamily="50" charset="-128"/>
              <a:ea typeface="ＭＳ Ｐゴシック" panose="020B0600070205080204" pitchFamily="50" charset="-128"/>
            </a:rPr>
            <a:t>　公営企業債等繰入見込額は病院事業会計に経常利益が生じたことにより、大幅な減少となった。</a:t>
          </a:r>
        </a:p>
        <a:p>
          <a:r>
            <a:rPr kumimoji="1" lang="ja-JP" altLang="en-US" sz="1400">
              <a:solidFill>
                <a:srgbClr val="000000"/>
              </a:solidFill>
              <a:latin typeface="ＭＳ Ｐゴシック" panose="020B0600070205080204" pitchFamily="50" charset="-128"/>
              <a:ea typeface="ＭＳ Ｐゴシック" panose="020B0600070205080204" pitchFamily="50" charset="-128"/>
            </a:rPr>
            <a:t>　将来的に普通交付税の基準財政需要額に算入される地方債の現在高は、交付税算入率が高い緊急防災・減災事業債などの増に伴い、増加傾向が続いている。</a:t>
          </a:r>
        </a:p>
        <a:p>
          <a:r>
            <a:rPr kumimoji="1" lang="ja-JP" altLang="en-US" sz="1400">
              <a:solidFill>
                <a:srgbClr val="000000"/>
              </a:solidFill>
              <a:latin typeface="ＭＳ Ｐゴシック" panose="020B0600070205080204" pitchFamily="50" charset="-128"/>
              <a:ea typeface="ＭＳ Ｐゴシック" panose="020B0600070205080204" pitchFamily="50" charset="-128"/>
            </a:rPr>
            <a:t>　将来負担比率の分子は、公営企業債等繰入見込額の減少や、地方債現在高の増加に伴う基準財政需要額算入見込額の増加等によって前年と比べて減少した。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大阪府池田市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新型コロナウイルス感染症の影響による歳入減少に伴う財政調整基金の取崩しや、各基金の目的に応じた取崩しを行ったため、指定寄附金の積立や令和元年度決算における決算剰余金を積み立てたものの、基金全体としては３億円の減となった</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・社会保障関係経費の増大や公共施設の老朽化対策に伴い、中長期的に基金の減少が見込まれるため、計画的に事業を実施するため適正な基金管理に努める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・教育振興基金：幼稚園、小学校、中学校及び義務教育学校の教育並びに社会教育の振興のための経費に充てる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・福祉基金：福祉施設の整備及び拡充並びに地域福祉の推進のための経費に充てる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・みんなでつくるまち推進基金：暮らしやすく、個性豊かで活力に満ちた地域社会実現のための経費に充てる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・子ども・子育て基金：子ども・子育て家庭の支援推進施策に要する経費に充てる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・公共施設整備基金：公共施設の整備に要する経費に充てる</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・指定寄附金を各特定目的金に積み立てたことにより、全体として増となった</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・公共施設の老朽化対策などにより、中長期的に基金の減少が見込まれるため、計画的に事業を実施するため適正な基金管理に努める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・令和２年度に５億円取崩し、令和元年度決算における決算剰余金のうち</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億円を積み立てたことにより減となった</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・社会保障関係経費の増大や公共施設の老朽化対策に伴う元利償還金の増加などにより、今後は減少が見込まれるが標準財政規模比の</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％を維持できるように計画的な財政運営に努める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 xmlns:a16="http://schemas.microsoft.com/office/drawing/2014/main" id="{00000000-0008-0000-0D00-000004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 xmlns:a16="http://schemas.microsoft.com/office/drawing/2014/main" id="{00000000-0008-0000-0D00-000005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 xmlns:a16="http://schemas.microsoft.com/office/drawing/2014/main" id="{00000000-0008-0000-0D00-000006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 xmlns:a16="http://schemas.microsoft.com/office/drawing/2014/main" id="{00000000-0008-0000-0D00-000007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 xmlns:a16="http://schemas.microsoft.com/office/drawing/2014/main" id="{00000000-0008-0000-0D00-000008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 xmlns:a16="http://schemas.microsoft.com/office/drawing/2014/main" id="{00000000-0008-0000-0D00-000009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 xmlns:a16="http://schemas.microsoft.com/office/drawing/2014/main" id="{00000000-0008-0000-0D00-00000A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 xmlns:a16="http://schemas.microsoft.com/office/drawing/2014/main" id="{00000000-0008-0000-0D00-00000B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 xmlns:a16="http://schemas.microsoft.com/office/drawing/2014/main" id="{00000000-0008-0000-0D00-00000C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 xmlns:a16="http://schemas.microsoft.com/office/drawing/2014/main" id="{00000000-0008-0000-0D00-00000D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 xmlns:a16="http://schemas.microsoft.com/office/drawing/2014/main" id="{00000000-0008-0000-0D00-00000E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 xmlns:a16="http://schemas.microsoft.com/office/drawing/2014/main" id="{00000000-0008-0000-0D00-00000F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 xmlns:a16="http://schemas.microsoft.com/office/drawing/2014/main" id="{00000000-0008-0000-0D00-000010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 xmlns:a16="http://schemas.microsoft.com/office/drawing/2014/main" id="{00000000-0008-0000-0D00-000011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103,712
101,623
22.14
50,339,557
50,043,642
230,684
22,374,810
36,650,028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 xmlns:a16="http://schemas.microsoft.com/office/drawing/2014/main" id="{00000000-0008-0000-0D00-000012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 xmlns:a16="http://schemas.microsoft.com/office/drawing/2014/main" id="{00000000-0008-0000-0D00-000013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 xmlns:a16="http://schemas.microsoft.com/office/drawing/2014/main" id="{00000000-0008-0000-0D00-000014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 xmlns:a16="http://schemas.microsoft.com/office/drawing/2014/main" id="{00000000-0008-0000-0D00-000015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 xmlns:a16="http://schemas.microsoft.com/office/drawing/2014/main" id="{00000000-0008-0000-0D00-000016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 xmlns:a16="http://schemas.microsoft.com/office/drawing/2014/main" id="{00000000-0008-0000-0D00-000017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 xmlns:a16="http://schemas.microsoft.com/office/drawing/2014/main" id="{00000000-0008-0000-0D00-000018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 xmlns:a16="http://schemas.microsoft.com/office/drawing/2014/main" id="{00000000-0008-0000-0D00-000019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 xmlns:a16="http://schemas.microsoft.com/office/drawing/2014/main" id="{00000000-0008-0000-0D00-00001A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 xmlns:a16="http://schemas.microsoft.com/office/drawing/2014/main" id="{00000000-0008-0000-0D00-00001B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 xmlns:a16="http://schemas.microsoft.com/office/drawing/2014/main" id="{00000000-0008-0000-0D00-00001C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 xmlns:a16="http://schemas.microsoft.com/office/drawing/2014/main" id="{00000000-0008-0000-0D00-00001D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 xmlns:a16="http://schemas.microsoft.com/office/drawing/2014/main" id="{00000000-0008-0000-0D00-00001E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 xmlns:a16="http://schemas.microsoft.com/office/drawing/2014/main" id="{00000000-0008-0000-0D00-00001F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 xmlns:a16="http://schemas.microsoft.com/office/drawing/2014/main" id="{00000000-0008-0000-0D00-000020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 xmlns:a16="http://schemas.microsoft.com/office/drawing/2014/main" id="{00000000-0008-0000-0D00-000021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 xmlns:a16="http://schemas.microsoft.com/office/drawing/2014/main" id="{00000000-0008-0000-0D00-000022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 xmlns:a16="http://schemas.microsoft.com/office/drawing/2014/main" id="{00000000-0008-0000-0D00-000023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 xmlns:a16="http://schemas.microsoft.com/office/drawing/2014/main" id="{00000000-0008-0000-0D00-000024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 xmlns:a16="http://schemas.microsoft.com/office/drawing/2014/main" id="{00000000-0008-0000-0D00-000025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 xmlns:a16="http://schemas.microsoft.com/office/drawing/2014/main" id="{00000000-0008-0000-0D00-000026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 xmlns:a16="http://schemas.microsoft.com/office/drawing/2014/main" id="{00000000-0008-0000-0D00-000027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 xmlns:a16="http://schemas.microsoft.com/office/drawing/2014/main" id="{00000000-0008-0000-0D00-000028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 xmlns:a16="http://schemas.microsoft.com/office/drawing/2014/main" id="{00000000-0008-0000-0D00-000029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 xmlns:a16="http://schemas.microsoft.com/office/drawing/2014/main" id="{00000000-0008-0000-0D00-00002A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 xmlns:a16="http://schemas.microsoft.com/office/drawing/2014/main" id="{00000000-0008-0000-0D00-00002B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 xmlns:a16="http://schemas.microsoft.com/office/drawing/2014/main" id="{00000000-0008-0000-0D00-00002C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 xmlns:a16="http://schemas.microsoft.com/office/drawing/2014/main" id="{00000000-0008-0000-0D00-00002D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 xmlns:a16="http://schemas.microsoft.com/office/drawing/2014/main" id="{00000000-0008-0000-0D00-00002E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 xmlns:a16="http://schemas.microsoft.com/office/drawing/2014/main" id="{00000000-0008-0000-0D00-00002F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 xmlns:a16="http://schemas.microsoft.com/office/drawing/2014/main" id="{00000000-0008-0000-0D00-000030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 xmlns:a16="http://schemas.microsoft.com/office/drawing/2014/main" id="{00000000-0008-0000-0D00-000031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 xmlns:a16="http://schemas.microsoft.com/office/drawing/2014/main" id="{00000000-0008-0000-0D00-000032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 xmlns:a16="http://schemas.microsoft.com/office/drawing/2014/main" id="{00000000-0008-0000-0D00-000033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 xmlns:a16="http://schemas.microsoft.com/office/drawing/2014/main" id="{00000000-0008-0000-0D00-000034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昭和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年代から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年代にかけて整備された施設について全体的に老朽化が進んでおり、有形固定資産減価償却率は類似団体内平均値と比較して高い水準で推移している。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公共施設等総合管理計画や個別施設計画に基づき公共施設等のマネジメントに取り組んでおり、今後も公共施設の適正管理を推進する。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 xmlns:a16="http://schemas.microsoft.com/office/drawing/2014/main" id="{00000000-0008-0000-0D00-000035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 xmlns:a16="http://schemas.microsoft.com/office/drawing/2014/main" id="{00000000-0008-0000-0D00-000036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 xmlns:a16="http://schemas.microsoft.com/office/drawing/2014/main" id="{00000000-0008-0000-0D00-000037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a:extLst>
            <a:ext uri="{FF2B5EF4-FFF2-40B4-BE49-F238E27FC236}">
              <a16:creationId xmlns="" xmlns:a16="http://schemas.microsoft.com/office/drawing/2014/main" id="{00000000-0008-0000-0D00-000038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a:extLst>
            <a:ext uri="{FF2B5EF4-FFF2-40B4-BE49-F238E27FC236}">
              <a16:creationId xmlns="" xmlns:a16="http://schemas.microsoft.com/office/drawing/2014/main" id="{00000000-0008-0000-0D00-000039000000}"/>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a:extLst>
            <a:ext uri="{FF2B5EF4-FFF2-40B4-BE49-F238E27FC236}">
              <a16:creationId xmlns="" xmlns:a16="http://schemas.microsoft.com/office/drawing/2014/main" id="{00000000-0008-0000-0D00-00003A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a:extLst>
            <a:ext uri="{FF2B5EF4-FFF2-40B4-BE49-F238E27FC236}">
              <a16:creationId xmlns="" xmlns:a16="http://schemas.microsoft.com/office/drawing/2014/main" id="{00000000-0008-0000-0D00-00003B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a:extLst>
            <a:ext uri="{FF2B5EF4-FFF2-40B4-BE49-F238E27FC236}">
              <a16:creationId xmlns="" xmlns:a16="http://schemas.microsoft.com/office/drawing/2014/main" id="{00000000-0008-0000-0D00-00003C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a:extLst>
            <a:ext uri="{FF2B5EF4-FFF2-40B4-BE49-F238E27FC236}">
              <a16:creationId xmlns="" xmlns:a16="http://schemas.microsoft.com/office/drawing/2014/main" id="{00000000-0008-0000-0D00-00003D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a:extLst>
            <a:ext uri="{FF2B5EF4-FFF2-40B4-BE49-F238E27FC236}">
              <a16:creationId xmlns="" xmlns:a16="http://schemas.microsoft.com/office/drawing/2014/main" id="{00000000-0008-0000-0D00-00003E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a:extLst>
            <a:ext uri="{FF2B5EF4-FFF2-40B4-BE49-F238E27FC236}">
              <a16:creationId xmlns="" xmlns:a16="http://schemas.microsoft.com/office/drawing/2014/main" id="{00000000-0008-0000-0D00-00003F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 xmlns:a16="http://schemas.microsoft.com/office/drawing/2014/main" id="{00000000-0008-0000-0D00-000040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 xmlns:a16="http://schemas.microsoft.com/office/drawing/2014/main" id="{00000000-0008-0000-0D00-000041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 xmlns:a16="http://schemas.microsoft.com/office/drawing/2014/main" id="{00000000-0008-0000-0D00-000042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31623</xdr:rowOff>
    </xdr:from>
    <xdr:to>
      <xdr:col>23</xdr:col>
      <xdr:colOff>85090</xdr:colOff>
      <xdr:row>34</xdr:row>
      <xdr:rowOff>118237</xdr:rowOff>
    </xdr:to>
    <xdr:cxnSp macro="">
      <xdr:nvCxnSpPr>
        <xdr:cNvPr id="67" name="直線コネクタ 66">
          <a:extLst>
            <a:ext uri="{FF2B5EF4-FFF2-40B4-BE49-F238E27FC236}">
              <a16:creationId xmlns="" xmlns:a16="http://schemas.microsoft.com/office/drawing/2014/main" id="{00000000-0008-0000-0D00-000043000000}"/>
            </a:ext>
          </a:extLst>
        </xdr:cNvPr>
        <xdr:cNvCxnSpPr/>
      </xdr:nvCxnSpPr>
      <xdr:spPr>
        <a:xfrm flipV="1">
          <a:off x="4760595" y="4660773"/>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122064</xdr:rowOff>
    </xdr:from>
    <xdr:ext cx="405111" cy="259045"/>
    <xdr:sp macro="" textlink="">
      <xdr:nvSpPr>
        <xdr:cNvPr id="68" name="有形固定資産減価償却率最小値テキスト">
          <a:extLst>
            <a:ext uri="{FF2B5EF4-FFF2-40B4-BE49-F238E27FC236}">
              <a16:creationId xmlns="" xmlns:a16="http://schemas.microsoft.com/office/drawing/2014/main" id="{00000000-0008-0000-0D00-000044000000}"/>
            </a:ext>
          </a:extLst>
        </xdr:cNvPr>
        <xdr:cNvSpPr txBox="1"/>
      </xdr:nvSpPr>
      <xdr:spPr>
        <a:xfrm>
          <a:off x="4813300" y="5951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118237</xdr:rowOff>
    </xdr:from>
    <xdr:to>
      <xdr:col>23</xdr:col>
      <xdr:colOff>174625</xdr:colOff>
      <xdr:row>34</xdr:row>
      <xdr:rowOff>118237</xdr:rowOff>
    </xdr:to>
    <xdr:cxnSp macro="">
      <xdr:nvCxnSpPr>
        <xdr:cNvPr id="69" name="直線コネクタ 68">
          <a:extLst>
            <a:ext uri="{FF2B5EF4-FFF2-40B4-BE49-F238E27FC236}">
              <a16:creationId xmlns="" xmlns:a16="http://schemas.microsoft.com/office/drawing/2014/main" id="{00000000-0008-0000-0D00-000045000000}"/>
            </a:ext>
          </a:extLst>
        </xdr:cNvPr>
        <xdr:cNvCxnSpPr/>
      </xdr:nvCxnSpPr>
      <xdr:spPr>
        <a:xfrm>
          <a:off x="4673600" y="594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149750</xdr:rowOff>
    </xdr:from>
    <xdr:ext cx="405111" cy="259045"/>
    <xdr:sp macro="" textlink="">
      <xdr:nvSpPr>
        <xdr:cNvPr id="70" name="有形固定資産減価償却率最大値テキスト">
          <a:extLst>
            <a:ext uri="{FF2B5EF4-FFF2-40B4-BE49-F238E27FC236}">
              <a16:creationId xmlns="" xmlns:a16="http://schemas.microsoft.com/office/drawing/2014/main" id="{00000000-0008-0000-0D00-000046000000}"/>
            </a:ext>
          </a:extLst>
        </xdr:cNvPr>
        <xdr:cNvSpPr txBox="1"/>
      </xdr:nvSpPr>
      <xdr:spPr>
        <a:xfrm>
          <a:off x="4813300" y="443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31623</xdr:rowOff>
    </xdr:from>
    <xdr:to>
      <xdr:col>23</xdr:col>
      <xdr:colOff>174625</xdr:colOff>
      <xdr:row>27</xdr:row>
      <xdr:rowOff>31623</xdr:rowOff>
    </xdr:to>
    <xdr:cxnSp macro="">
      <xdr:nvCxnSpPr>
        <xdr:cNvPr id="71" name="直線コネクタ 70">
          <a:extLst>
            <a:ext uri="{FF2B5EF4-FFF2-40B4-BE49-F238E27FC236}">
              <a16:creationId xmlns="" xmlns:a16="http://schemas.microsoft.com/office/drawing/2014/main" id="{00000000-0008-0000-0D00-000047000000}"/>
            </a:ext>
          </a:extLst>
        </xdr:cNvPr>
        <xdr:cNvCxnSpPr/>
      </xdr:nvCxnSpPr>
      <xdr:spPr>
        <a:xfrm>
          <a:off x="4673600" y="4660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7510</xdr:rowOff>
    </xdr:from>
    <xdr:ext cx="405111" cy="259045"/>
    <xdr:sp macro="" textlink="">
      <xdr:nvSpPr>
        <xdr:cNvPr id="72" name="有形固定資産減価償却率平均値テキスト">
          <a:extLst>
            <a:ext uri="{FF2B5EF4-FFF2-40B4-BE49-F238E27FC236}">
              <a16:creationId xmlns="" xmlns:a16="http://schemas.microsoft.com/office/drawing/2014/main" id="{00000000-0008-0000-0D00-000048000000}"/>
            </a:ext>
          </a:extLst>
        </xdr:cNvPr>
        <xdr:cNvSpPr txBox="1"/>
      </xdr:nvSpPr>
      <xdr:spPr>
        <a:xfrm>
          <a:off x="4813300" y="49795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73" name="フローチャート: 判断 72">
          <a:extLst>
            <a:ext uri="{FF2B5EF4-FFF2-40B4-BE49-F238E27FC236}">
              <a16:creationId xmlns="" xmlns:a16="http://schemas.microsoft.com/office/drawing/2014/main" id="{00000000-0008-0000-0D00-000049000000}"/>
            </a:ext>
          </a:extLst>
        </xdr:cNvPr>
        <xdr:cNvSpPr/>
      </xdr:nvSpPr>
      <xdr:spPr>
        <a:xfrm>
          <a:off x="4711700" y="512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74" name="フローチャート: 判断 73">
          <a:extLst>
            <a:ext uri="{FF2B5EF4-FFF2-40B4-BE49-F238E27FC236}">
              <a16:creationId xmlns="" xmlns:a16="http://schemas.microsoft.com/office/drawing/2014/main" id="{00000000-0008-0000-0D00-00004A000000}"/>
            </a:ext>
          </a:extLst>
        </xdr:cNvPr>
        <xdr:cNvSpPr/>
      </xdr:nvSpPr>
      <xdr:spPr>
        <a:xfrm>
          <a:off x="4000500" y="51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95631</xdr:rowOff>
    </xdr:from>
    <xdr:to>
      <xdr:col>15</xdr:col>
      <xdr:colOff>187325</xdr:colOff>
      <xdr:row>30</xdr:row>
      <xdr:rowOff>25781</xdr:rowOff>
    </xdr:to>
    <xdr:sp macro="" textlink="">
      <xdr:nvSpPr>
        <xdr:cNvPr id="75" name="フローチャート: 判断 74">
          <a:extLst>
            <a:ext uri="{FF2B5EF4-FFF2-40B4-BE49-F238E27FC236}">
              <a16:creationId xmlns="" xmlns:a16="http://schemas.microsoft.com/office/drawing/2014/main" id="{00000000-0008-0000-0D00-00004B000000}"/>
            </a:ext>
          </a:extLst>
        </xdr:cNvPr>
        <xdr:cNvSpPr/>
      </xdr:nvSpPr>
      <xdr:spPr>
        <a:xfrm>
          <a:off x="3238500" y="506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74041</xdr:rowOff>
    </xdr:from>
    <xdr:to>
      <xdr:col>11</xdr:col>
      <xdr:colOff>187325</xdr:colOff>
      <xdr:row>30</xdr:row>
      <xdr:rowOff>4191</xdr:rowOff>
    </xdr:to>
    <xdr:sp macro="" textlink="">
      <xdr:nvSpPr>
        <xdr:cNvPr id="76" name="フローチャート: 判断 75">
          <a:extLst>
            <a:ext uri="{FF2B5EF4-FFF2-40B4-BE49-F238E27FC236}">
              <a16:creationId xmlns="" xmlns:a16="http://schemas.microsoft.com/office/drawing/2014/main" id="{00000000-0008-0000-0D00-00004C000000}"/>
            </a:ext>
          </a:extLst>
        </xdr:cNvPr>
        <xdr:cNvSpPr/>
      </xdr:nvSpPr>
      <xdr:spPr>
        <a:xfrm>
          <a:off x="24765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7" name="フローチャート: 判断 76">
          <a:extLst>
            <a:ext uri="{FF2B5EF4-FFF2-40B4-BE49-F238E27FC236}">
              <a16:creationId xmlns="" xmlns:a16="http://schemas.microsoft.com/office/drawing/2014/main" id="{00000000-0008-0000-0D00-00004D000000}"/>
            </a:ext>
          </a:extLst>
        </xdr:cNvPr>
        <xdr:cNvSpPr/>
      </xdr:nvSpPr>
      <xdr:spPr>
        <a:xfrm>
          <a:off x="1714500" y="499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 xmlns:a16="http://schemas.microsoft.com/office/drawing/2014/main" id="{00000000-0008-0000-0D00-00004E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 xmlns:a16="http://schemas.microsoft.com/office/drawing/2014/main" id="{00000000-0008-0000-0D00-00004F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 xmlns:a16="http://schemas.microsoft.com/office/drawing/2014/main" id="{00000000-0008-0000-0D00-000050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 xmlns:a16="http://schemas.microsoft.com/office/drawing/2014/main" id="{00000000-0008-0000-0D00-000051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 xmlns:a16="http://schemas.microsoft.com/office/drawing/2014/main" id="{00000000-0008-0000-0D00-000052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62357</xdr:rowOff>
    </xdr:from>
    <xdr:to>
      <xdr:col>23</xdr:col>
      <xdr:colOff>136525</xdr:colOff>
      <xdr:row>30</xdr:row>
      <xdr:rowOff>163957</xdr:rowOff>
    </xdr:to>
    <xdr:sp macro="" textlink="">
      <xdr:nvSpPr>
        <xdr:cNvPr id="83" name="楕円 82">
          <a:extLst>
            <a:ext uri="{FF2B5EF4-FFF2-40B4-BE49-F238E27FC236}">
              <a16:creationId xmlns="" xmlns:a16="http://schemas.microsoft.com/office/drawing/2014/main" id="{00000000-0008-0000-0D00-000053000000}"/>
            </a:ext>
          </a:extLst>
        </xdr:cNvPr>
        <xdr:cNvSpPr/>
      </xdr:nvSpPr>
      <xdr:spPr>
        <a:xfrm>
          <a:off x="4711700" y="520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40784</xdr:rowOff>
    </xdr:from>
    <xdr:ext cx="405111" cy="259045"/>
    <xdr:sp macro="" textlink="">
      <xdr:nvSpPr>
        <xdr:cNvPr id="84" name="有形固定資産減価償却率該当値テキスト">
          <a:extLst>
            <a:ext uri="{FF2B5EF4-FFF2-40B4-BE49-F238E27FC236}">
              <a16:creationId xmlns="" xmlns:a16="http://schemas.microsoft.com/office/drawing/2014/main" id="{00000000-0008-0000-0D00-000054000000}"/>
            </a:ext>
          </a:extLst>
        </xdr:cNvPr>
        <xdr:cNvSpPr txBox="1"/>
      </xdr:nvSpPr>
      <xdr:spPr>
        <a:xfrm>
          <a:off x="4813300" y="518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79629</xdr:rowOff>
    </xdr:from>
    <xdr:to>
      <xdr:col>19</xdr:col>
      <xdr:colOff>187325</xdr:colOff>
      <xdr:row>31</xdr:row>
      <xdr:rowOff>9779</xdr:rowOff>
    </xdr:to>
    <xdr:sp macro="" textlink="">
      <xdr:nvSpPr>
        <xdr:cNvPr id="85" name="楕円 84">
          <a:extLst>
            <a:ext uri="{FF2B5EF4-FFF2-40B4-BE49-F238E27FC236}">
              <a16:creationId xmlns="" xmlns:a16="http://schemas.microsoft.com/office/drawing/2014/main" id="{00000000-0008-0000-0D00-000055000000}"/>
            </a:ext>
          </a:extLst>
        </xdr:cNvPr>
        <xdr:cNvSpPr/>
      </xdr:nvSpPr>
      <xdr:spPr>
        <a:xfrm>
          <a:off x="4000500" y="522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113157</xdr:rowOff>
    </xdr:from>
    <xdr:to>
      <xdr:col>23</xdr:col>
      <xdr:colOff>85725</xdr:colOff>
      <xdr:row>30</xdr:row>
      <xdr:rowOff>130429</xdr:rowOff>
    </xdr:to>
    <xdr:cxnSp macro="">
      <xdr:nvCxnSpPr>
        <xdr:cNvPr id="86" name="直線コネクタ 85">
          <a:extLst>
            <a:ext uri="{FF2B5EF4-FFF2-40B4-BE49-F238E27FC236}">
              <a16:creationId xmlns="" xmlns:a16="http://schemas.microsoft.com/office/drawing/2014/main" id="{00000000-0008-0000-0D00-000056000000}"/>
            </a:ext>
          </a:extLst>
        </xdr:cNvPr>
        <xdr:cNvCxnSpPr/>
      </xdr:nvCxnSpPr>
      <xdr:spPr>
        <a:xfrm flipV="1">
          <a:off x="4051300" y="5256657"/>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33401</xdr:rowOff>
    </xdr:from>
    <xdr:to>
      <xdr:col>15</xdr:col>
      <xdr:colOff>187325</xdr:colOff>
      <xdr:row>31</xdr:row>
      <xdr:rowOff>135001</xdr:rowOff>
    </xdr:to>
    <xdr:sp macro="" textlink="">
      <xdr:nvSpPr>
        <xdr:cNvPr id="87" name="楕円 86">
          <a:extLst>
            <a:ext uri="{FF2B5EF4-FFF2-40B4-BE49-F238E27FC236}">
              <a16:creationId xmlns="" xmlns:a16="http://schemas.microsoft.com/office/drawing/2014/main" id="{00000000-0008-0000-0D00-000057000000}"/>
            </a:ext>
          </a:extLst>
        </xdr:cNvPr>
        <xdr:cNvSpPr/>
      </xdr:nvSpPr>
      <xdr:spPr>
        <a:xfrm>
          <a:off x="3238500" y="534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130429</xdr:rowOff>
    </xdr:from>
    <xdr:to>
      <xdr:col>19</xdr:col>
      <xdr:colOff>136525</xdr:colOff>
      <xdr:row>31</xdr:row>
      <xdr:rowOff>84201</xdr:rowOff>
    </xdr:to>
    <xdr:cxnSp macro="">
      <xdr:nvCxnSpPr>
        <xdr:cNvPr id="88" name="直線コネクタ 87">
          <a:extLst>
            <a:ext uri="{FF2B5EF4-FFF2-40B4-BE49-F238E27FC236}">
              <a16:creationId xmlns="" xmlns:a16="http://schemas.microsoft.com/office/drawing/2014/main" id="{00000000-0008-0000-0D00-000058000000}"/>
            </a:ext>
          </a:extLst>
        </xdr:cNvPr>
        <xdr:cNvCxnSpPr/>
      </xdr:nvCxnSpPr>
      <xdr:spPr>
        <a:xfrm flipV="1">
          <a:off x="3289300" y="5273929"/>
          <a:ext cx="762000" cy="1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11811</xdr:rowOff>
    </xdr:from>
    <xdr:to>
      <xdr:col>11</xdr:col>
      <xdr:colOff>187325</xdr:colOff>
      <xdr:row>31</xdr:row>
      <xdr:rowOff>113411</xdr:rowOff>
    </xdr:to>
    <xdr:sp macro="" textlink="">
      <xdr:nvSpPr>
        <xdr:cNvPr id="89" name="楕円 88">
          <a:extLst>
            <a:ext uri="{FF2B5EF4-FFF2-40B4-BE49-F238E27FC236}">
              <a16:creationId xmlns="" xmlns:a16="http://schemas.microsoft.com/office/drawing/2014/main" id="{00000000-0008-0000-0D00-000059000000}"/>
            </a:ext>
          </a:extLst>
        </xdr:cNvPr>
        <xdr:cNvSpPr/>
      </xdr:nvSpPr>
      <xdr:spPr>
        <a:xfrm>
          <a:off x="2476500" y="53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62611</xdr:rowOff>
    </xdr:from>
    <xdr:to>
      <xdr:col>15</xdr:col>
      <xdr:colOff>136525</xdr:colOff>
      <xdr:row>31</xdr:row>
      <xdr:rowOff>84201</xdr:rowOff>
    </xdr:to>
    <xdr:cxnSp macro="">
      <xdr:nvCxnSpPr>
        <xdr:cNvPr id="90" name="直線コネクタ 89">
          <a:extLst>
            <a:ext uri="{FF2B5EF4-FFF2-40B4-BE49-F238E27FC236}">
              <a16:creationId xmlns="" xmlns:a16="http://schemas.microsoft.com/office/drawing/2014/main" id="{00000000-0008-0000-0D00-00005A000000}"/>
            </a:ext>
          </a:extLst>
        </xdr:cNvPr>
        <xdr:cNvCxnSpPr/>
      </xdr:nvCxnSpPr>
      <xdr:spPr>
        <a:xfrm>
          <a:off x="2527300" y="5377561"/>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157353</xdr:rowOff>
    </xdr:from>
    <xdr:to>
      <xdr:col>7</xdr:col>
      <xdr:colOff>187325</xdr:colOff>
      <xdr:row>31</xdr:row>
      <xdr:rowOff>87503</xdr:rowOff>
    </xdr:to>
    <xdr:sp macro="" textlink="">
      <xdr:nvSpPr>
        <xdr:cNvPr id="91" name="楕円 90">
          <a:extLst>
            <a:ext uri="{FF2B5EF4-FFF2-40B4-BE49-F238E27FC236}">
              <a16:creationId xmlns="" xmlns:a16="http://schemas.microsoft.com/office/drawing/2014/main" id="{00000000-0008-0000-0D00-00005B000000}"/>
            </a:ext>
          </a:extLst>
        </xdr:cNvPr>
        <xdr:cNvSpPr/>
      </xdr:nvSpPr>
      <xdr:spPr>
        <a:xfrm>
          <a:off x="1714500" y="530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36703</xdr:rowOff>
    </xdr:from>
    <xdr:to>
      <xdr:col>11</xdr:col>
      <xdr:colOff>136525</xdr:colOff>
      <xdr:row>31</xdr:row>
      <xdr:rowOff>62611</xdr:rowOff>
    </xdr:to>
    <xdr:cxnSp macro="">
      <xdr:nvCxnSpPr>
        <xdr:cNvPr id="92" name="直線コネクタ 91">
          <a:extLst>
            <a:ext uri="{FF2B5EF4-FFF2-40B4-BE49-F238E27FC236}">
              <a16:creationId xmlns="" xmlns:a16="http://schemas.microsoft.com/office/drawing/2014/main" id="{00000000-0008-0000-0D00-00005C000000}"/>
            </a:ext>
          </a:extLst>
        </xdr:cNvPr>
        <xdr:cNvCxnSpPr/>
      </xdr:nvCxnSpPr>
      <xdr:spPr>
        <a:xfrm>
          <a:off x="1765300" y="5351653"/>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81170</xdr:rowOff>
    </xdr:from>
    <xdr:ext cx="405111" cy="259045"/>
    <xdr:sp macro="" textlink="">
      <xdr:nvSpPr>
        <xdr:cNvPr id="93" name="n_1aveValue有形固定資産減価償却率">
          <a:extLst>
            <a:ext uri="{FF2B5EF4-FFF2-40B4-BE49-F238E27FC236}">
              <a16:creationId xmlns="" xmlns:a16="http://schemas.microsoft.com/office/drawing/2014/main" id="{00000000-0008-0000-0D00-00005D000000}"/>
            </a:ext>
          </a:extLst>
        </xdr:cNvPr>
        <xdr:cNvSpPr txBox="1"/>
      </xdr:nvSpPr>
      <xdr:spPr>
        <a:xfrm>
          <a:off x="3836044" y="488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42308</xdr:rowOff>
    </xdr:from>
    <xdr:ext cx="405111" cy="259045"/>
    <xdr:sp macro="" textlink="">
      <xdr:nvSpPr>
        <xdr:cNvPr id="94" name="n_2aveValue有形固定資産減価償却率">
          <a:extLst>
            <a:ext uri="{FF2B5EF4-FFF2-40B4-BE49-F238E27FC236}">
              <a16:creationId xmlns="" xmlns:a16="http://schemas.microsoft.com/office/drawing/2014/main" id="{00000000-0008-0000-0D00-00005E000000}"/>
            </a:ext>
          </a:extLst>
        </xdr:cNvPr>
        <xdr:cNvSpPr txBox="1"/>
      </xdr:nvSpPr>
      <xdr:spPr>
        <a:xfrm>
          <a:off x="3086744" y="4842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20718</xdr:rowOff>
    </xdr:from>
    <xdr:ext cx="405111" cy="259045"/>
    <xdr:sp macro="" textlink="">
      <xdr:nvSpPr>
        <xdr:cNvPr id="95" name="n_3aveValue有形固定資産減価償却率">
          <a:extLst>
            <a:ext uri="{FF2B5EF4-FFF2-40B4-BE49-F238E27FC236}">
              <a16:creationId xmlns="" xmlns:a16="http://schemas.microsoft.com/office/drawing/2014/main" id="{00000000-0008-0000-0D00-00005F000000}"/>
            </a:ext>
          </a:extLst>
        </xdr:cNvPr>
        <xdr:cNvSpPr txBox="1"/>
      </xdr:nvSpPr>
      <xdr:spPr>
        <a:xfrm>
          <a:off x="2324744" y="482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144670</xdr:rowOff>
    </xdr:from>
    <xdr:ext cx="405111" cy="259045"/>
    <xdr:sp macro="" textlink="">
      <xdr:nvSpPr>
        <xdr:cNvPr id="96" name="n_4aveValue有形固定資産減価償却率">
          <a:extLst>
            <a:ext uri="{FF2B5EF4-FFF2-40B4-BE49-F238E27FC236}">
              <a16:creationId xmlns="" xmlns:a16="http://schemas.microsoft.com/office/drawing/2014/main" id="{00000000-0008-0000-0D00-000060000000}"/>
            </a:ext>
          </a:extLst>
        </xdr:cNvPr>
        <xdr:cNvSpPr txBox="1"/>
      </xdr:nvSpPr>
      <xdr:spPr>
        <a:xfrm>
          <a:off x="1562744" y="4773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906</xdr:rowOff>
    </xdr:from>
    <xdr:ext cx="405111" cy="259045"/>
    <xdr:sp macro="" textlink="">
      <xdr:nvSpPr>
        <xdr:cNvPr id="97" name="n_1mainValue有形固定資産減価償却率">
          <a:extLst>
            <a:ext uri="{FF2B5EF4-FFF2-40B4-BE49-F238E27FC236}">
              <a16:creationId xmlns="" xmlns:a16="http://schemas.microsoft.com/office/drawing/2014/main" id="{00000000-0008-0000-0D00-000061000000}"/>
            </a:ext>
          </a:extLst>
        </xdr:cNvPr>
        <xdr:cNvSpPr txBox="1"/>
      </xdr:nvSpPr>
      <xdr:spPr>
        <a:xfrm>
          <a:off x="3836044" y="5315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126128</xdr:rowOff>
    </xdr:from>
    <xdr:ext cx="405111" cy="259045"/>
    <xdr:sp macro="" textlink="">
      <xdr:nvSpPr>
        <xdr:cNvPr id="98" name="n_2mainValue有形固定資産減価償却率">
          <a:extLst>
            <a:ext uri="{FF2B5EF4-FFF2-40B4-BE49-F238E27FC236}">
              <a16:creationId xmlns="" xmlns:a16="http://schemas.microsoft.com/office/drawing/2014/main" id="{00000000-0008-0000-0D00-000062000000}"/>
            </a:ext>
          </a:extLst>
        </xdr:cNvPr>
        <xdr:cNvSpPr txBox="1"/>
      </xdr:nvSpPr>
      <xdr:spPr>
        <a:xfrm>
          <a:off x="3086744" y="5441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104538</xdr:rowOff>
    </xdr:from>
    <xdr:ext cx="405111" cy="259045"/>
    <xdr:sp macro="" textlink="">
      <xdr:nvSpPr>
        <xdr:cNvPr id="99" name="n_3mainValue有形固定資産減価償却率">
          <a:extLst>
            <a:ext uri="{FF2B5EF4-FFF2-40B4-BE49-F238E27FC236}">
              <a16:creationId xmlns="" xmlns:a16="http://schemas.microsoft.com/office/drawing/2014/main" id="{00000000-0008-0000-0D00-000063000000}"/>
            </a:ext>
          </a:extLst>
        </xdr:cNvPr>
        <xdr:cNvSpPr txBox="1"/>
      </xdr:nvSpPr>
      <xdr:spPr>
        <a:xfrm>
          <a:off x="2324744" y="54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78630</xdr:rowOff>
    </xdr:from>
    <xdr:ext cx="405111" cy="259045"/>
    <xdr:sp macro="" textlink="">
      <xdr:nvSpPr>
        <xdr:cNvPr id="100" name="n_4mainValue有形固定資産減価償却率">
          <a:extLst>
            <a:ext uri="{FF2B5EF4-FFF2-40B4-BE49-F238E27FC236}">
              <a16:creationId xmlns="" xmlns:a16="http://schemas.microsoft.com/office/drawing/2014/main" id="{00000000-0008-0000-0D00-000064000000}"/>
            </a:ext>
          </a:extLst>
        </xdr:cNvPr>
        <xdr:cNvSpPr txBox="1"/>
      </xdr:nvSpPr>
      <xdr:spPr>
        <a:xfrm>
          <a:off x="1562744" y="5393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 xmlns:a16="http://schemas.microsoft.com/office/drawing/2014/main" id="{00000000-0008-0000-0D00-000065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 xmlns:a16="http://schemas.microsoft.com/office/drawing/2014/main" id="{00000000-0008-0000-0D00-000066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 xmlns:a16="http://schemas.microsoft.com/office/drawing/2014/main" id="{00000000-0008-0000-0D00-000067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 xmlns:a16="http://schemas.microsoft.com/office/drawing/2014/main" id="{00000000-0008-0000-0D00-000068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 xmlns:a16="http://schemas.microsoft.com/office/drawing/2014/main" id="{00000000-0008-0000-0D00-000069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 xmlns:a16="http://schemas.microsoft.com/office/drawing/2014/main" id="{00000000-0008-0000-0D00-00006A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 xmlns:a16="http://schemas.microsoft.com/office/drawing/2014/main" id="{00000000-0008-0000-0D00-00006B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 xmlns:a16="http://schemas.microsoft.com/office/drawing/2014/main" id="{00000000-0008-0000-0D00-00006C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 xmlns:a16="http://schemas.microsoft.com/office/drawing/2014/main" id="{00000000-0008-0000-0D00-00006D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 xmlns:a16="http://schemas.microsoft.com/office/drawing/2014/main" id="{00000000-0008-0000-0D00-00006E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 xmlns:a16="http://schemas.microsoft.com/office/drawing/2014/main" id="{00000000-0008-0000-0D00-00006F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 xmlns:a16="http://schemas.microsoft.com/office/drawing/2014/main" id="{00000000-0008-0000-0D00-000070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 xmlns:a16="http://schemas.microsoft.com/office/drawing/2014/main" id="{00000000-0008-0000-0D00-000071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営企業債等繰入見込額の減少により将来負担額が減少したものの、市税収入の減少や人件費の増加などにより、債務償還比率はほぼ横ばいとなった。類似団体内平均値と比較して高い水準で推移しており、今後も少子高齢化の進行による市税収入の減少などに伴う経常一般財源等の減少や、大規模な建設事業に伴う地方債の増加などによる債務償還比率の悪化が懸念されるため、池田市健全な財政運営に関する条例に基づく公債管理及び行財政改革推進プラン</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Ⅲ</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に基づく歳出削減・歳入増加に努める。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 xmlns:a16="http://schemas.microsoft.com/office/drawing/2014/main" id="{00000000-0008-0000-0D00-000072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 xmlns:a16="http://schemas.microsoft.com/office/drawing/2014/main" id="{00000000-0008-0000-0D00-000073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 xmlns:a16="http://schemas.microsoft.com/office/drawing/2014/main" id="{00000000-0008-0000-0D00-000074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 xmlns:a16="http://schemas.microsoft.com/office/drawing/2014/main" id="{00000000-0008-0000-0D00-000075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 xmlns:a16="http://schemas.microsoft.com/office/drawing/2014/main" id="{00000000-0008-0000-0D00-000076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 xmlns:a16="http://schemas.microsoft.com/office/drawing/2014/main" id="{00000000-0008-0000-0D00-000077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a:extLst>
            <a:ext uri="{FF2B5EF4-FFF2-40B4-BE49-F238E27FC236}">
              <a16:creationId xmlns="" xmlns:a16="http://schemas.microsoft.com/office/drawing/2014/main" id="{00000000-0008-0000-0D00-000078000000}"/>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 xmlns:a16="http://schemas.microsoft.com/office/drawing/2014/main" id="{00000000-0008-0000-0D00-000079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2" name="テキスト ボックス 121">
          <a:extLst>
            <a:ext uri="{FF2B5EF4-FFF2-40B4-BE49-F238E27FC236}">
              <a16:creationId xmlns="" xmlns:a16="http://schemas.microsoft.com/office/drawing/2014/main" id="{00000000-0008-0000-0D00-00007A000000}"/>
            </a:ext>
          </a:extLst>
        </xdr:cNvPr>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 xmlns:a16="http://schemas.microsoft.com/office/drawing/2014/main" id="{00000000-0008-0000-0D00-00007B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 xmlns:a16="http://schemas.microsoft.com/office/drawing/2014/main" id="{00000000-0008-0000-0D00-00007C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 xmlns:a16="http://schemas.microsoft.com/office/drawing/2014/main" id="{00000000-0008-0000-0D00-00007D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 xmlns:a16="http://schemas.microsoft.com/office/drawing/2014/main" id="{00000000-0008-0000-0D00-00007E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 xmlns:a16="http://schemas.microsoft.com/office/drawing/2014/main" id="{00000000-0008-0000-0D00-00007F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 xmlns:a16="http://schemas.microsoft.com/office/drawing/2014/main" id="{00000000-0008-0000-0D00-000080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129" name="直線コネクタ 128">
          <a:extLst>
            <a:ext uri="{FF2B5EF4-FFF2-40B4-BE49-F238E27FC236}">
              <a16:creationId xmlns="" xmlns:a16="http://schemas.microsoft.com/office/drawing/2014/main" id="{00000000-0008-0000-0D00-000081000000}"/>
            </a:ext>
          </a:extLst>
        </xdr:cNvPr>
        <xdr:cNvCxnSpPr/>
      </xdr:nvCxnSpPr>
      <xdr:spPr>
        <a:xfrm flipV="1">
          <a:off x="14793595" y="4541308"/>
          <a:ext cx="1269" cy="122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macro="" textlink="">
      <xdr:nvSpPr>
        <xdr:cNvPr id="130" name="債務償還比率最小値テキスト">
          <a:extLst>
            <a:ext uri="{FF2B5EF4-FFF2-40B4-BE49-F238E27FC236}">
              <a16:creationId xmlns="" xmlns:a16="http://schemas.microsoft.com/office/drawing/2014/main" id="{00000000-0008-0000-0D00-000082000000}"/>
            </a:ext>
          </a:extLst>
        </xdr:cNvPr>
        <xdr:cNvSpPr txBox="1"/>
      </xdr:nvSpPr>
      <xdr:spPr>
        <a:xfrm>
          <a:off x="14846300" y="57679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131" name="直線コネクタ 130">
          <a:extLst>
            <a:ext uri="{FF2B5EF4-FFF2-40B4-BE49-F238E27FC236}">
              <a16:creationId xmlns="" xmlns:a16="http://schemas.microsoft.com/office/drawing/2014/main" id="{00000000-0008-0000-0D00-000083000000}"/>
            </a:ext>
          </a:extLst>
        </xdr:cNvPr>
        <xdr:cNvCxnSpPr/>
      </xdr:nvCxnSpPr>
      <xdr:spPr>
        <a:xfrm>
          <a:off x="14706600" y="576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 xmlns:a16="http://schemas.microsoft.com/office/drawing/2014/main" id="{00000000-0008-0000-0D00-000084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 xmlns:a16="http://schemas.microsoft.com/office/drawing/2014/main" id="{00000000-0008-0000-0D00-000085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135949</xdr:rowOff>
    </xdr:from>
    <xdr:ext cx="469744" cy="259045"/>
    <xdr:sp macro="" textlink="">
      <xdr:nvSpPr>
        <xdr:cNvPr id="134" name="債務償還比率平均値テキスト">
          <a:extLst>
            <a:ext uri="{FF2B5EF4-FFF2-40B4-BE49-F238E27FC236}">
              <a16:creationId xmlns="" xmlns:a16="http://schemas.microsoft.com/office/drawing/2014/main" id="{00000000-0008-0000-0D00-000086000000}"/>
            </a:ext>
          </a:extLst>
        </xdr:cNvPr>
        <xdr:cNvSpPr txBox="1"/>
      </xdr:nvSpPr>
      <xdr:spPr>
        <a:xfrm>
          <a:off x="14846300" y="476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135" name="フローチャート: 判断 134">
          <a:extLst>
            <a:ext uri="{FF2B5EF4-FFF2-40B4-BE49-F238E27FC236}">
              <a16:creationId xmlns="" xmlns:a16="http://schemas.microsoft.com/office/drawing/2014/main" id="{00000000-0008-0000-0D00-000087000000}"/>
            </a:ext>
          </a:extLst>
        </xdr:cNvPr>
        <xdr:cNvSpPr/>
      </xdr:nvSpPr>
      <xdr:spPr>
        <a:xfrm>
          <a:off x="14744700" y="491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125523</xdr:rowOff>
    </xdr:from>
    <xdr:to>
      <xdr:col>72</xdr:col>
      <xdr:colOff>123825</xdr:colOff>
      <xdr:row>29</xdr:row>
      <xdr:rowOff>55673</xdr:rowOff>
    </xdr:to>
    <xdr:sp macro="" textlink="">
      <xdr:nvSpPr>
        <xdr:cNvPr id="136" name="フローチャート: 判断 135">
          <a:extLst>
            <a:ext uri="{FF2B5EF4-FFF2-40B4-BE49-F238E27FC236}">
              <a16:creationId xmlns="" xmlns:a16="http://schemas.microsoft.com/office/drawing/2014/main" id="{00000000-0008-0000-0D00-000088000000}"/>
            </a:ext>
          </a:extLst>
        </xdr:cNvPr>
        <xdr:cNvSpPr/>
      </xdr:nvSpPr>
      <xdr:spPr>
        <a:xfrm>
          <a:off x="14033500" y="492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116671</xdr:rowOff>
    </xdr:from>
    <xdr:to>
      <xdr:col>68</xdr:col>
      <xdr:colOff>123825</xdr:colOff>
      <xdr:row>29</xdr:row>
      <xdr:rowOff>46821</xdr:rowOff>
    </xdr:to>
    <xdr:sp macro="" textlink="">
      <xdr:nvSpPr>
        <xdr:cNvPr id="137" name="フローチャート: 判断 136">
          <a:extLst>
            <a:ext uri="{FF2B5EF4-FFF2-40B4-BE49-F238E27FC236}">
              <a16:creationId xmlns="" xmlns:a16="http://schemas.microsoft.com/office/drawing/2014/main" id="{00000000-0008-0000-0D00-000089000000}"/>
            </a:ext>
          </a:extLst>
        </xdr:cNvPr>
        <xdr:cNvSpPr/>
      </xdr:nvSpPr>
      <xdr:spPr>
        <a:xfrm>
          <a:off x="13271500" y="491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129913</xdr:rowOff>
    </xdr:from>
    <xdr:to>
      <xdr:col>64</xdr:col>
      <xdr:colOff>123825</xdr:colOff>
      <xdr:row>29</xdr:row>
      <xdr:rowOff>60063</xdr:rowOff>
    </xdr:to>
    <xdr:sp macro="" textlink="">
      <xdr:nvSpPr>
        <xdr:cNvPr id="138" name="フローチャート: 判断 137">
          <a:extLst>
            <a:ext uri="{FF2B5EF4-FFF2-40B4-BE49-F238E27FC236}">
              <a16:creationId xmlns="" xmlns:a16="http://schemas.microsoft.com/office/drawing/2014/main" id="{00000000-0008-0000-0D00-00008A000000}"/>
            </a:ext>
          </a:extLst>
        </xdr:cNvPr>
        <xdr:cNvSpPr/>
      </xdr:nvSpPr>
      <xdr:spPr>
        <a:xfrm>
          <a:off x="12509500" y="493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145169</xdr:rowOff>
    </xdr:from>
    <xdr:to>
      <xdr:col>60</xdr:col>
      <xdr:colOff>123825</xdr:colOff>
      <xdr:row>29</xdr:row>
      <xdr:rowOff>75319</xdr:rowOff>
    </xdr:to>
    <xdr:sp macro="" textlink="">
      <xdr:nvSpPr>
        <xdr:cNvPr id="139" name="フローチャート: 判断 138">
          <a:extLst>
            <a:ext uri="{FF2B5EF4-FFF2-40B4-BE49-F238E27FC236}">
              <a16:creationId xmlns="" xmlns:a16="http://schemas.microsoft.com/office/drawing/2014/main" id="{00000000-0008-0000-0D00-00008B000000}"/>
            </a:ext>
          </a:extLst>
        </xdr:cNvPr>
        <xdr:cNvSpPr/>
      </xdr:nvSpPr>
      <xdr:spPr>
        <a:xfrm>
          <a:off x="11747500" y="494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 xmlns:a16="http://schemas.microsoft.com/office/drawing/2014/main" id="{00000000-0008-0000-0D00-00008C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 xmlns:a16="http://schemas.microsoft.com/office/drawing/2014/main" id="{00000000-0008-0000-0D00-00008D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 xmlns:a16="http://schemas.microsoft.com/office/drawing/2014/main" id="{00000000-0008-0000-0D00-00008E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 xmlns:a16="http://schemas.microsoft.com/office/drawing/2014/main" id="{00000000-0008-0000-0D00-00008F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 xmlns:a16="http://schemas.microsoft.com/office/drawing/2014/main" id="{00000000-0008-0000-0D00-000090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134446</xdr:rowOff>
    </xdr:from>
    <xdr:to>
      <xdr:col>76</xdr:col>
      <xdr:colOff>73025</xdr:colOff>
      <xdr:row>29</xdr:row>
      <xdr:rowOff>64596</xdr:rowOff>
    </xdr:to>
    <xdr:sp macro="" textlink="">
      <xdr:nvSpPr>
        <xdr:cNvPr id="145" name="楕円 144">
          <a:extLst>
            <a:ext uri="{FF2B5EF4-FFF2-40B4-BE49-F238E27FC236}">
              <a16:creationId xmlns="" xmlns:a16="http://schemas.microsoft.com/office/drawing/2014/main" id="{00000000-0008-0000-0D00-000091000000}"/>
            </a:ext>
          </a:extLst>
        </xdr:cNvPr>
        <xdr:cNvSpPr/>
      </xdr:nvSpPr>
      <xdr:spPr>
        <a:xfrm>
          <a:off x="14744700" y="493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112873</xdr:rowOff>
    </xdr:from>
    <xdr:ext cx="469744" cy="259045"/>
    <xdr:sp macro="" textlink="">
      <xdr:nvSpPr>
        <xdr:cNvPr id="146" name="債務償還比率該当値テキスト">
          <a:extLst>
            <a:ext uri="{FF2B5EF4-FFF2-40B4-BE49-F238E27FC236}">
              <a16:creationId xmlns="" xmlns:a16="http://schemas.microsoft.com/office/drawing/2014/main" id="{00000000-0008-0000-0D00-000092000000}"/>
            </a:ext>
          </a:extLst>
        </xdr:cNvPr>
        <xdr:cNvSpPr txBox="1"/>
      </xdr:nvSpPr>
      <xdr:spPr>
        <a:xfrm>
          <a:off x="14846300" y="491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147113</xdr:rowOff>
    </xdr:from>
    <xdr:to>
      <xdr:col>72</xdr:col>
      <xdr:colOff>123825</xdr:colOff>
      <xdr:row>29</xdr:row>
      <xdr:rowOff>77263</xdr:rowOff>
    </xdr:to>
    <xdr:sp macro="" textlink="">
      <xdr:nvSpPr>
        <xdr:cNvPr id="147" name="楕円 146">
          <a:extLst>
            <a:ext uri="{FF2B5EF4-FFF2-40B4-BE49-F238E27FC236}">
              <a16:creationId xmlns="" xmlns:a16="http://schemas.microsoft.com/office/drawing/2014/main" id="{00000000-0008-0000-0D00-000093000000}"/>
            </a:ext>
          </a:extLst>
        </xdr:cNvPr>
        <xdr:cNvSpPr/>
      </xdr:nvSpPr>
      <xdr:spPr>
        <a:xfrm>
          <a:off x="14033500" y="49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13796</xdr:rowOff>
    </xdr:from>
    <xdr:to>
      <xdr:col>76</xdr:col>
      <xdr:colOff>22225</xdr:colOff>
      <xdr:row>29</xdr:row>
      <xdr:rowOff>26463</xdr:rowOff>
    </xdr:to>
    <xdr:cxnSp macro="">
      <xdr:nvCxnSpPr>
        <xdr:cNvPr id="148" name="直線コネクタ 147">
          <a:extLst>
            <a:ext uri="{FF2B5EF4-FFF2-40B4-BE49-F238E27FC236}">
              <a16:creationId xmlns="" xmlns:a16="http://schemas.microsoft.com/office/drawing/2014/main" id="{00000000-0008-0000-0D00-000094000000}"/>
            </a:ext>
          </a:extLst>
        </xdr:cNvPr>
        <xdr:cNvCxnSpPr/>
      </xdr:nvCxnSpPr>
      <xdr:spPr>
        <a:xfrm flipV="1">
          <a:off x="14084300" y="4985846"/>
          <a:ext cx="711200" cy="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151574</xdr:rowOff>
    </xdr:from>
    <xdr:to>
      <xdr:col>68</xdr:col>
      <xdr:colOff>123825</xdr:colOff>
      <xdr:row>29</xdr:row>
      <xdr:rowOff>81724</xdr:rowOff>
    </xdr:to>
    <xdr:sp macro="" textlink="">
      <xdr:nvSpPr>
        <xdr:cNvPr id="149" name="楕円 148">
          <a:extLst>
            <a:ext uri="{FF2B5EF4-FFF2-40B4-BE49-F238E27FC236}">
              <a16:creationId xmlns="" xmlns:a16="http://schemas.microsoft.com/office/drawing/2014/main" id="{00000000-0008-0000-0D00-000095000000}"/>
            </a:ext>
          </a:extLst>
        </xdr:cNvPr>
        <xdr:cNvSpPr/>
      </xdr:nvSpPr>
      <xdr:spPr>
        <a:xfrm>
          <a:off x="13271500" y="495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26463</xdr:rowOff>
    </xdr:from>
    <xdr:to>
      <xdr:col>72</xdr:col>
      <xdr:colOff>73025</xdr:colOff>
      <xdr:row>29</xdr:row>
      <xdr:rowOff>30924</xdr:rowOff>
    </xdr:to>
    <xdr:cxnSp macro="">
      <xdr:nvCxnSpPr>
        <xdr:cNvPr id="150" name="直線コネクタ 149">
          <a:extLst>
            <a:ext uri="{FF2B5EF4-FFF2-40B4-BE49-F238E27FC236}">
              <a16:creationId xmlns="" xmlns:a16="http://schemas.microsoft.com/office/drawing/2014/main" id="{00000000-0008-0000-0D00-000096000000}"/>
            </a:ext>
          </a:extLst>
        </xdr:cNvPr>
        <xdr:cNvCxnSpPr/>
      </xdr:nvCxnSpPr>
      <xdr:spPr>
        <a:xfrm flipV="1">
          <a:off x="13322300" y="4998513"/>
          <a:ext cx="762000" cy="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107675</xdr:rowOff>
    </xdr:from>
    <xdr:to>
      <xdr:col>64</xdr:col>
      <xdr:colOff>123825</xdr:colOff>
      <xdr:row>29</xdr:row>
      <xdr:rowOff>37825</xdr:rowOff>
    </xdr:to>
    <xdr:sp macro="" textlink="">
      <xdr:nvSpPr>
        <xdr:cNvPr id="151" name="楕円 150">
          <a:extLst>
            <a:ext uri="{FF2B5EF4-FFF2-40B4-BE49-F238E27FC236}">
              <a16:creationId xmlns="" xmlns:a16="http://schemas.microsoft.com/office/drawing/2014/main" id="{00000000-0008-0000-0D00-000097000000}"/>
            </a:ext>
          </a:extLst>
        </xdr:cNvPr>
        <xdr:cNvSpPr/>
      </xdr:nvSpPr>
      <xdr:spPr>
        <a:xfrm>
          <a:off x="12509500" y="49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158475</xdr:rowOff>
    </xdr:from>
    <xdr:to>
      <xdr:col>68</xdr:col>
      <xdr:colOff>73025</xdr:colOff>
      <xdr:row>29</xdr:row>
      <xdr:rowOff>30924</xdr:rowOff>
    </xdr:to>
    <xdr:cxnSp macro="">
      <xdr:nvCxnSpPr>
        <xdr:cNvPr id="152" name="直線コネクタ 151">
          <a:extLst>
            <a:ext uri="{FF2B5EF4-FFF2-40B4-BE49-F238E27FC236}">
              <a16:creationId xmlns="" xmlns:a16="http://schemas.microsoft.com/office/drawing/2014/main" id="{00000000-0008-0000-0D00-000098000000}"/>
            </a:ext>
          </a:extLst>
        </xdr:cNvPr>
        <xdr:cNvCxnSpPr/>
      </xdr:nvCxnSpPr>
      <xdr:spPr>
        <a:xfrm>
          <a:off x="12560300" y="4959075"/>
          <a:ext cx="762000" cy="4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166040</xdr:rowOff>
    </xdr:from>
    <xdr:to>
      <xdr:col>60</xdr:col>
      <xdr:colOff>123825</xdr:colOff>
      <xdr:row>29</xdr:row>
      <xdr:rowOff>96190</xdr:rowOff>
    </xdr:to>
    <xdr:sp macro="" textlink="">
      <xdr:nvSpPr>
        <xdr:cNvPr id="153" name="楕円 152">
          <a:extLst>
            <a:ext uri="{FF2B5EF4-FFF2-40B4-BE49-F238E27FC236}">
              <a16:creationId xmlns="" xmlns:a16="http://schemas.microsoft.com/office/drawing/2014/main" id="{00000000-0008-0000-0D00-000099000000}"/>
            </a:ext>
          </a:extLst>
        </xdr:cNvPr>
        <xdr:cNvSpPr/>
      </xdr:nvSpPr>
      <xdr:spPr>
        <a:xfrm>
          <a:off x="11747500" y="496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158475</xdr:rowOff>
    </xdr:from>
    <xdr:to>
      <xdr:col>64</xdr:col>
      <xdr:colOff>73025</xdr:colOff>
      <xdr:row>29</xdr:row>
      <xdr:rowOff>45390</xdr:rowOff>
    </xdr:to>
    <xdr:cxnSp macro="">
      <xdr:nvCxnSpPr>
        <xdr:cNvPr id="154" name="直線コネクタ 153">
          <a:extLst>
            <a:ext uri="{FF2B5EF4-FFF2-40B4-BE49-F238E27FC236}">
              <a16:creationId xmlns="" xmlns:a16="http://schemas.microsoft.com/office/drawing/2014/main" id="{00000000-0008-0000-0D00-00009A000000}"/>
            </a:ext>
          </a:extLst>
        </xdr:cNvPr>
        <xdr:cNvCxnSpPr/>
      </xdr:nvCxnSpPr>
      <xdr:spPr>
        <a:xfrm flipV="1">
          <a:off x="11798300" y="4959075"/>
          <a:ext cx="762000" cy="5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72200</xdr:rowOff>
    </xdr:from>
    <xdr:ext cx="469744" cy="259045"/>
    <xdr:sp macro="" textlink="">
      <xdr:nvSpPr>
        <xdr:cNvPr id="155" name="n_1aveValue債務償還比率">
          <a:extLst>
            <a:ext uri="{FF2B5EF4-FFF2-40B4-BE49-F238E27FC236}">
              <a16:creationId xmlns="" xmlns:a16="http://schemas.microsoft.com/office/drawing/2014/main" id="{00000000-0008-0000-0D00-00009B000000}"/>
            </a:ext>
          </a:extLst>
        </xdr:cNvPr>
        <xdr:cNvSpPr txBox="1"/>
      </xdr:nvSpPr>
      <xdr:spPr>
        <a:xfrm>
          <a:off x="13836727" y="470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63348</xdr:rowOff>
    </xdr:from>
    <xdr:ext cx="469744" cy="259045"/>
    <xdr:sp macro="" textlink="">
      <xdr:nvSpPr>
        <xdr:cNvPr id="156" name="n_2aveValue債務償還比率">
          <a:extLst>
            <a:ext uri="{FF2B5EF4-FFF2-40B4-BE49-F238E27FC236}">
              <a16:creationId xmlns="" xmlns:a16="http://schemas.microsoft.com/office/drawing/2014/main" id="{00000000-0008-0000-0D00-00009C000000}"/>
            </a:ext>
          </a:extLst>
        </xdr:cNvPr>
        <xdr:cNvSpPr txBox="1"/>
      </xdr:nvSpPr>
      <xdr:spPr>
        <a:xfrm>
          <a:off x="13087427" y="469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51190</xdr:rowOff>
    </xdr:from>
    <xdr:ext cx="469744" cy="259045"/>
    <xdr:sp macro="" textlink="">
      <xdr:nvSpPr>
        <xdr:cNvPr id="157" name="n_3aveValue債務償還比率">
          <a:extLst>
            <a:ext uri="{FF2B5EF4-FFF2-40B4-BE49-F238E27FC236}">
              <a16:creationId xmlns="" xmlns:a16="http://schemas.microsoft.com/office/drawing/2014/main" id="{00000000-0008-0000-0D00-00009D000000}"/>
            </a:ext>
          </a:extLst>
        </xdr:cNvPr>
        <xdr:cNvSpPr txBox="1"/>
      </xdr:nvSpPr>
      <xdr:spPr>
        <a:xfrm>
          <a:off x="12325427" y="502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91846</xdr:rowOff>
    </xdr:from>
    <xdr:ext cx="469744" cy="259045"/>
    <xdr:sp macro="" textlink="">
      <xdr:nvSpPr>
        <xdr:cNvPr id="158" name="n_4aveValue債務償還比率">
          <a:extLst>
            <a:ext uri="{FF2B5EF4-FFF2-40B4-BE49-F238E27FC236}">
              <a16:creationId xmlns="" xmlns:a16="http://schemas.microsoft.com/office/drawing/2014/main" id="{00000000-0008-0000-0D00-00009E000000}"/>
            </a:ext>
          </a:extLst>
        </xdr:cNvPr>
        <xdr:cNvSpPr txBox="1"/>
      </xdr:nvSpPr>
      <xdr:spPr>
        <a:xfrm>
          <a:off x="11563427" y="472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68390</xdr:rowOff>
    </xdr:from>
    <xdr:ext cx="469744" cy="259045"/>
    <xdr:sp macro="" textlink="">
      <xdr:nvSpPr>
        <xdr:cNvPr id="159" name="n_1mainValue債務償還比率">
          <a:extLst>
            <a:ext uri="{FF2B5EF4-FFF2-40B4-BE49-F238E27FC236}">
              <a16:creationId xmlns="" xmlns:a16="http://schemas.microsoft.com/office/drawing/2014/main" id="{00000000-0008-0000-0D00-00009F000000}"/>
            </a:ext>
          </a:extLst>
        </xdr:cNvPr>
        <xdr:cNvSpPr txBox="1"/>
      </xdr:nvSpPr>
      <xdr:spPr>
        <a:xfrm>
          <a:off x="13836727" y="504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72851</xdr:rowOff>
    </xdr:from>
    <xdr:ext cx="469744" cy="259045"/>
    <xdr:sp macro="" textlink="">
      <xdr:nvSpPr>
        <xdr:cNvPr id="160" name="n_2mainValue債務償還比率">
          <a:extLst>
            <a:ext uri="{FF2B5EF4-FFF2-40B4-BE49-F238E27FC236}">
              <a16:creationId xmlns="" xmlns:a16="http://schemas.microsoft.com/office/drawing/2014/main" id="{00000000-0008-0000-0D00-0000A0000000}"/>
            </a:ext>
          </a:extLst>
        </xdr:cNvPr>
        <xdr:cNvSpPr txBox="1"/>
      </xdr:nvSpPr>
      <xdr:spPr>
        <a:xfrm>
          <a:off x="13087427" y="504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54352</xdr:rowOff>
    </xdr:from>
    <xdr:ext cx="469744" cy="259045"/>
    <xdr:sp macro="" textlink="">
      <xdr:nvSpPr>
        <xdr:cNvPr id="161" name="n_3mainValue債務償還比率">
          <a:extLst>
            <a:ext uri="{FF2B5EF4-FFF2-40B4-BE49-F238E27FC236}">
              <a16:creationId xmlns="" xmlns:a16="http://schemas.microsoft.com/office/drawing/2014/main" id="{00000000-0008-0000-0D00-0000A1000000}"/>
            </a:ext>
          </a:extLst>
        </xdr:cNvPr>
        <xdr:cNvSpPr txBox="1"/>
      </xdr:nvSpPr>
      <xdr:spPr>
        <a:xfrm>
          <a:off x="12325427" y="468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87317</xdr:rowOff>
    </xdr:from>
    <xdr:ext cx="469744" cy="259045"/>
    <xdr:sp macro="" textlink="">
      <xdr:nvSpPr>
        <xdr:cNvPr id="162" name="n_4mainValue債務償還比率">
          <a:extLst>
            <a:ext uri="{FF2B5EF4-FFF2-40B4-BE49-F238E27FC236}">
              <a16:creationId xmlns="" xmlns:a16="http://schemas.microsoft.com/office/drawing/2014/main" id="{00000000-0008-0000-0D00-0000A2000000}"/>
            </a:ext>
          </a:extLst>
        </xdr:cNvPr>
        <xdr:cNvSpPr txBox="1"/>
      </xdr:nvSpPr>
      <xdr:spPr>
        <a:xfrm>
          <a:off x="11563427" y="50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 xmlns:a16="http://schemas.microsoft.com/office/drawing/2014/main" id="{00000000-0008-0000-0D00-0000A3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 xmlns:a16="http://schemas.microsoft.com/office/drawing/2014/main" id="{00000000-0008-0000-0D00-0000A4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 xmlns:a16="http://schemas.microsoft.com/office/drawing/2014/main" id="{00000000-0008-0000-0D00-0000A5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 xmlns:a16="http://schemas.microsoft.com/office/drawing/2014/main" id="{00000000-0008-0000-0D00-0000A6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 xmlns:a16="http://schemas.microsoft.com/office/drawing/2014/main" id="{00000000-0008-0000-0D00-0000A7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 xmlns:a16="http://schemas.microsoft.com/office/drawing/2014/main" id="{00000000-0008-0000-0D00-0000A8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103,712
101,623
22.14
50,339,557
50,043,642
230,684
22,374,810
36,650,028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41</xdr:row>
      <xdr:rowOff>35052</xdr:rowOff>
    </xdr:to>
    <xdr:cxnSp macro="">
      <xdr:nvCxnSpPr>
        <xdr:cNvPr id="55" name="直線コネクタ 54">
          <a:extLst>
            <a:ext uri="{FF2B5EF4-FFF2-40B4-BE49-F238E27FC236}">
              <a16:creationId xmlns="" xmlns:a16="http://schemas.microsoft.com/office/drawing/2014/main" id="{00000000-0008-0000-0E00-000037000000}"/>
            </a:ext>
          </a:extLst>
        </xdr:cNvPr>
        <xdr:cNvCxnSpPr/>
      </xdr:nvCxnSpPr>
      <xdr:spPr>
        <a:xfrm flipV="1">
          <a:off x="4634865" y="583006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38879</xdr:rowOff>
    </xdr:from>
    <xdr:ext cx="405111" cy="259045"/>
    <xdr:sp macro="" textlink="">
      <xdr:nvSpPr>
        <xdr:cNvPr id="56" name="【道路】&#10;有形固定資産減価償却率最小値テキスト">
          <a:extLst>
            <a:ext uri="{FF2B5EF4-FFF2-40B4-BE49-F238E27FC236}">
              <a16:creationId xmlns="" xmlns:a16="http://schemas.microsoft.com/office/drawing/2014/main" id="{00000000-0008-0000-0E00-000038000000}"/>
            </a:ext>
          </a:extLst>
        </xdr:cNvPr>
        <xdr:cNvSpPr txBox="1"/>
      </xdr:nvSpPr>
      <xdr:spPr>
        <a:xfrm>
          <a:off x="4673600" y="706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35052</xdr:rowOff>
    </xdr:from>
    <xdr:to>
      <xdr:col>24</xdr:col>
      <xdr:colOff>152400</xdr:colOff>
      <xdr:row>41</xdr:row>
      <xdr:rowOff>35052</xdr:rowOff>
    </xdr:to>
    <xdr:cxnSp macro="">
      <xdr:nvCxnSpPr>
        <xdr:cNvPr id="57" name="直線コネクタ 56">
          <a:extLst>
            <a:ext uri="{FF2B5EF4-FFF2-40B4-BE49-F238E27FC236}">
              <a16:creationId xmlns="" xmlns:a16="http://schemas.microsoft.com/office/drawing/2014/main" id="{00000000-0008-0000-0E00-000039000000}"/>
            </a:ext>
          </a:extLst>
        </xdr:cNvPr>
        <xdr:cNvCxnSpPr/>
      </xdr:nvCxnSpPr>
      <xdr:spPr>
        <a:xfrm>
          <a:off x="4546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a:extLst>
            <a:ext uri="{FF2B5EF4-FFF2-40B4-BE49-F238E27FC236}">
              <a16:creationId xmlns="" xmlns:a16="http://schemas.microsoft.com/office/drawing/2014/main" id="{00000000-0008-0000-0E00-00003A000000}"/>
            </a:ext>
          </a:extLst>
        </xdr:cNvPr>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a:extLst>
            <a:ext uri="{FF2B5EF4-FFF2-40B4-BE49-F238E27FC236}">
              <a16:creationId xmlns="" xmlns:a16="http://schemas.microsoft.com/office/drawing/2014/main" id="{00000000-0008-0000-0E00-00003B000000}"/>
            </a:ext>
          </a:extLst>
        </xdr:cNvPr>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0" name="【道路】&#10;有形固定資産減価償却率平均値テキスト">
          <a:extLst>
            <a:ext uri="{FF2B5EF4-FFF2-40B4-BE49-F238E27FC236}">
              <a16:creationId xmlns="" xmlns:a16="http://schemas.microsoft.com/office/drawing/2014/main" id="{00000000-0008-0000-0E00-00003C000000}"/>
            </a:ext>
          </a:extLst>
        </xdr:cNvPr>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a:extLst>
            <a:ext uri="{FF2B5EF4-FFF2-40B4-BE49-F238E27FC236}">
              <a16:creationId xmlns="" xmlns:a16="http://schemas.microsoft.com/office/drawing/2014/main" id="{00000000-0008-0000-0E00-00003D000000}"/>
            </a:ext>
          </a:extLst>
        </xdr:cNvPr>
        <xdr:cNvSpPr/>
      </xdr:nvSpPr>
      <xdr:spPr>
        <a:xfrm>
          <a:off x="4584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141986</xdr:rowOff>
    </xdr:from>
    <xdr:to>
      <xdr:col>20</xdr:col>
      <xdr:colOff>38100</xdr:colOff>
      <xdr:row>37</xdr:row>
      <xdr:rowOff>72136</xdr:rowOff>
    </xdr:to>
    <xdr:sp macro="" textlink="">
      <xdr:nvSpPr>
        <xdr:cNvPr id="62" name="フローチャート: 判断 61">
          <a:extLst>
            <a:ext uri="{FF2B5EF4-FFF2-40B4-BE49-F238E27FC236}">
              <a16:creationId xmlns="" xmlns:a16="http://schemas.microsoft.com/office/drawing/2014/main" id="{00000000-0008-0000-0E00-00003E000000}"/>
            </a:ext>
          </a:extLst>
        </xdr:cNvPr>
        <xdr:cNvSpPr/>
      </xdr:nvSpPr>
      <xdr:spPr>
        <a:xfrm>
          <a:off x="3746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 xmlns:a16="http://schemas.microsoft.com/office/drawing/2014/main" id="{00000000-0008-0000-0E00-00003F000000}"/>
            </a:ext>
          </a:extLst>
        </xdr:cNvPr>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 xmlns:a16="http://schemas.microsoft.com/office/drawing/2014/main" id="{00000000-0008-0000-0E00-000040000000}"/>
            </a:ext>
          </a:extLst>
        </xdr:cNvPr>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 xmlns:a16="http://schemas.microsoft.com/office/drawing/2014/main" id="{00000000-0008-0000-0E00-000041000000}"/>
            </a:ext>
          </a:extLst>
        </xdr:cNvPr>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59690</xdr:rowOff>
    </xdr:from>
    <xdr:to>
      <xdr:col>24</xdr:col>
      <xdr:colOff>114300</xdr:colOff>
      <xdr:row>39</xdr:row>
      <xdr:rowOff>161290</xdr:rowOff>
    </xdr:to>
    <xdr:sp macro="" textlink="">
      <xdr:nvSpPr>
        <xdr:cNvPr id="71" name="楕円 70">
          <a:extLst>
            <a:ext uri="{FF2B5EF4-FFF2-40B4-BE49-F238E27FC236}">
              <a16:creationId xmlns="" xmlns:a16="http://schemas.microsoft.com/office/drawing/2014/main" id="{00000000-0008-0000-0E00-000047000000}"/>
            </a:ext>
          </a:extLst>
        </xdr:cNvPr>
        <xdr:cNvSpPr/>
      </xdr:nvSpPr>
      <xdr:spPr>
        <a:xfrm>
          <a:off x="4584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38117</xdr:rowOff>
    </xdr:from>
    <xdr:ext cx="405111" cy="259045"/>
    <xdr:sp macro="" textlink="">
      <xdr:nvSpPr>
        <xdr:cNvPr id="72" name="【道路】&#10;有形固定資産減価償却率該当値テキスト">
          <a:extLst>
            <a:ext uri="{FF2B5EF4-FFF2-40B4-BE49-F238E27FC236}">
              <a16:creationId xmlns="" xmlns:a16="http://schemas.microsoft.com/office/drawing/2014/main" id="{00000000-0008-0000-0E00-000048000000}"/>
            </a:ext>
          </a:extLst>
        </xdr:cNvPr>
        <xdr:cNvSpPr txBox="1"/>
      </xdr:nvSpPr>
      <xdr:spPr>
        <a:xfrm>
          <a:off x="4673600"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43688</xdr:rowOff>
    </xdr:from>
    <xdr:to>
      <xdr:col>20</xdr:col>
      <xdr:colOff>38100</xdr:colOff>
      <xdr:row>39</xdr:row>
      <xdr:rowOff>145288</xdr:rowOff>
    </xdr:to>
    <xdr:sp macro="" textlink="">
      <xdr:nvSpPr>
        <xdr:cNvPr id="73" name="楕円 72">
          <a:extLst>
            <a:ext uri="{FF2B5EF4-FFF2-40B4-BE49-F238E27FC236}">
              <a16:creationId xmlns="" xmlns:a16="http://schemas.microsoft.com/office/drawing/2014/main" id="{00000000-0008-0000-0E00-000049000000}"/>
            </a:ext>
          </a:extLst>
        </xdr:cNvPr>
        <xdr:cNvSpPr/>
      </xdr:nvSpPr>
      <xdr:spPr>
        <a:xfrm>
          <a:off x="37465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94488</xdr:rowOff>
    </xdr:from>
    <xdr:to>
      <xdr:col>24</xdr:col>
      <xdr:colOff>63500</xdr:colOff>
      <xdr:row>39</xdr:row>
      <xdr:rowOff>110490</xdr:rowOff>
    </xdr:to>
    <xdr:cxnSp macro="">
      <xdr:nvCxnSpPr>
        <xdr:cNvPr id="74" name="直線コネクタ 73">
          <a:extLst>
            <a:ext uri="{FF2B5EF4-FFF2-40B4-BE49-F238E27FC236}">
              <a16:creationId xmlns="" xmlns:a16="http://schemas.microsoft.com/office/drawing/2014/main" id="{00000000-0008-0000-0E00-00004A000000}"/>
            </a:ext>
          </a:extLst>
        </xdr:cNvPr>
        <xdr:cNvCxnSpPr/>
      </xdr:nvCxnSpPr>
      <xdr:spPr>
        <a:xfrm>
          <a:off x="3797300" y="678103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20828</xdr:rowOff>
    </xdr:from>
    <xdr:to>
      <xdr:col>15</xdr:col>
      <xdr:colOff>101600</xdr:colOff>
      <xdr:row>39</xdr:row>
      <xdr:rowOff>122428</xdr:rowOff>
    </xdr:to>
    <xdr:sp macro="" textlink="">
      <xdr:nvSpPr>
        <xdr:cNvPr id="75" name="楕円 74">
          <a:extLst>
            <a:ext uri="{FF2B5EF4-FFF2-40B4-BE49-F238E27FC236}">
              <a16:creationId xmlns="" xmlns:a16="http://schemas.microsoft.com/office/drawing/2014/main" id="{00000000-0008-0000-0E00-00004B000000}"/>
            </a:ext>
          </a:extLst>
        </xdr:cNvPr>
        <xdr:cNvSpPr/>
      </xdr:nvSpPr>
      <xdr:spPr>
        <a:xfrm>
          <a:off x="28575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71628</xdr:rowOff>
    </xdr:from>
    <xdr:to>
      <xdr:col>19</xdr:col>
      <xdr:colOff>177800</xdr:colOff>
      <xdr:row>39</xdr:row>
      <xdr:rowOff>94488</xdr:rowOff>
    </xdr:to>
    <xdr:cxnSp macro="">
      <xdr:nvCxnSpPr>
        <xdr:cNvPr id="76" name="直線コネクタ 75">
          <a:extLst>
            <a:ext uri="{FF2B5EF4-FFF2-40B4-BE49-F238E27FC236}">
              <a16:creationId xmlns="" xmlns:a16="http://schemas.microsoft.com/office/drawing/2014/main" id="{00000000-0008-0000-0E00-00004C000000}"/>
            </a:ext>
          </a:extLst>
        </xdr:cNvPr>
        <xdr:cNvCxnSpPr/>
      </xdr:nvCxnSpPr>
      <xdr:spPr>
        <a:xfrm>
          <a:off x="2908300" y="675817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9398</xdr:rowOff>
    </xdr:from>
    <xdr:to>
      <xdr:col>10</xdr:col>
      <xdr:colOff>165100</xdr:colOff>
      <xdr:row>39</xdr:row>
      <xdr:rowOff>110998</xdr:rowOff>
    </xdr:to>
    <xdr:sp macro="" textlink="">
      <xdr:nvSpPr>
        <xdr:cNvPr id="77" name="楕円 76">
          <a:extLst>
            <a:ext uri="{FF2B5EF4-FFF2-40B4-BE49-F238E27FC236}">
              <a16:creationId xmlns="" xmlns:a16="http://schemas.microsoft.com/office/drawing/2014/main" id="{00000000-0008-0000-0E00-00004D000000}"/>
            </a:ext>
          </a:extLst>
        </xdr:cNvPr>
        <xdr:cNvSpPr/>
      </xdr:nvSpPr>
      <xdr:spPr>
        <a:xfrm>
          <a:off x="1968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60198</xdr:rowOff>
    </xdr:from>
    <xdr:to>
      <xdr:col>15</xdr:col>
      <xdr:colOff>50800</xdr:colOff>
      <xdr:row>39</xdr:row>
      <xdr:rowOff>71628</xdr:rowOff>
    </xdr:to>
    <xdr:cxnSp macro="">
      <xdr:nvCxnSpPr>
        <xdr:cNvPr id="78" name="直線コネクタ 77">
          <a:extLst>
            <a:ext uri="{FF2B5EF4-FFF2-40B4-BE49-F238E27FC236}">
              <a16:creationId xmlns="" xmlns:a16="http://schemas.microsoft.com/office/drawing/2014/main" id="{00000000-0008-0000-0E00-00004E000000}"/>
            </a:ext>
          </a:extLst>
        </xdr:cNvPr>
        <xdr:cNvCxnSpPr/>
      </xdr:nvCxnSpPr>
      <xdr:spPr>
        <a:xfrm>
          <a:off x="2019300" y="674674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43688</xdr:rowOff>
    </xdr:from>
    <xdr:to>
      <xdr:col>6</xdr:col>
      <xdr:colOff>38100</xdr:colOff>
      <xdr:row>39</xdr:row>
      <xdr:rowOff>145288</xdr:rowOff>
    </xdr:to>
    <xdr:sp macro="" textlink="">
      <xdr:nvSpPr>
        <xdr:cNvPr id="79" name="楕円 78">
          <a:extLst>
            <a:ext uri="{FF2B5EF4-FFF2-40B4-BE49-F238E27FC236}">
              <a16:creationId xmlns="" xmlns:a16="http://schemas.microsoft.com/office/drawing/2014/main" id="{00000000-0008-0000-0E00-00004F000000}"/>
            </a:ext>
          </a:extLst>
        </xdr:cNvPr>
        <xdr:cNvSpPr/>
      </xdr:nvSpPr>
      <xdr:spPr>
        <a:xfrm>
          <a:off x="10795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60198</xdr:rowOff>
    </xdr:from>
    <xdr:to>
      <xdr:col>10</xdr:col>
      <xdr:colOff>114300</xdr:colOff>
      <xdr:row>39</xdr:row>
      <xdr:rowOff>94488</xdr:rowOff>
    </xdr:to>
    <xdr:cxnSp macro="">
      <xdr:nvCxnSpPr>
        <xdr:cNvPr id="80" name="直線コネクタ 79">
          <a:extLst>
            <a:ext uri="{FF2B5EF4-FFF2-40B4-BE49-F238E27FC236}">
              <a16:creationId xmlns="" xmlns:a16="http://schemas.microsoft.com/office/drawing/2014/main" id="{00000000-0008-0000-0E00-000050000000}"/>
            </a:ext>
          </a:extLst>
        </xdr:cNvPr>
        <xdr:cNvCxnSpPr/>
      </xdr:nvCxnSpPr>
      <xdr:spPr>
        <a:xfrm flipV="1">
          <a:off x="1130300" y="674674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88663</xdr:rowOff>
    </xdr:from>
    <xdr:ext cx="405111" cy="259045"/>
    <xdr:sp macro="" textlink="">
      <xdr:nvSpPr>
        <xdr:cNvPr id="81" name="n_1aveValue【道路】&#10;有形固定資産減価償却率">
          <a:extLst>
            <a:ext uri="{FF2B5EF4-FFF2-40B4-BE49-F238E27FC236}">
              <a16:creationId xmlns="" xmlns:a16="http://schemas.microsoft.com/office/drawing/2014/main" id="{00000000-0008-0000-0E00-000051000000}"/>
            </a:ext>
          </a:extLst>
        </xdr:cNvPr>
        <xdr:cNvSpPr txBox="1"/>
      </xdr:nvSpPr>
      <xdr:spPr>
        <a:xfrm>
          <a:off x="3582044"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2" name="n_2aveValue【道路】&#10;有形固定資産減価償却率">
          <a:extLst>
            <a:ext uri="{FF2B5EF4-FFF2-40B4-BE49-F238E27FC236}">
              <a16:creationId xmlns="" xmlns:a16="http://schemas.microsoft.com/office/drawing/2014/main" id="{00000000-0008-0000-0E00-000052000000}"/>
            </a:ext>
          </a:extLst>
        </xdr:cNvPr>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83" name="n_3aveValue【道路】&#10;有形固定資産減価償却率">
          <a:extLst>
            <a:ext uri="{FF2B5EF4-FFF2-40B4-BE49-F238E27FC236}">
              <a16:creationId xmlns="" xmlns:a16="http://schemas.microsoft.com/office/drawing/2014/main" id="{00000000-0008-0000-0E00-000053000000}"/>
            </a:ext>
          </a:extLst>
        </xdr:cNvPr>
        <xdr:cNvSpPr txBox="1"/>
      </xdr:nvSpPr>
      <xdr:spPr>
        <a:xfrm>
          <a:off x="1816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a:extLst>
            <a:ext uri="{FF2B5EF4-FFF2-40B4-BE49-F238E27FC236}">
              <a16:creationId xmlns="" xmlns:a16="http://schemas.microsoft.com/office/drawing/2014/main" id="{00000000-0008-0000-0E00-000054000000}"/>
            </a:ext>
          </a:extLst>
        </xdr:cNvPr>
        <xdr:cNvSpPr txBox="1"/>
      </xdr:nvSpPr>
      <xdr:spPr>
        <a:xfrm>
          <a:off x="927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136415</xdr:rowOff>
    </xdr:from>
    <xdr:ext cx="405111" cy="259045"/>
    <xdr:sp macro="" textlink="">
      <xdr:nvSpPr>
        <xdr:cNvPr id="85" name="n_1mainValue【道路】&#10;有形固定資産減価償却率">
          <a:extLst>
            <a:ext uri="{FF2B5EF4-FFF2-40B4-BE49-F238E27FC236}">
              <a16:creationId xmlns="" xmlns:a16="http://schemas.microsoft.com/office/drawing/2014/main" id="{00000000-0008-0000-0E00-000055000000}"/>
            </a:ext>
          </a:extLst>
        </xdr:cNvPr>
        <xdr:cNvSpPr txBox="1"/>
      </xdr:nvSpPr>
      <xdr:spPr>
        <a:xfrm>
          <a:off x="3582044" y="682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113555</xdr:rowOff>
    </xdr:from>
    <xdr:ext cx="405111" cy="259045"/>
    <xdr:sp macro="" textlink="">
      <xdr:nvSpPr>
        <xdr:cNvPr id="86" name="n_2mainValue【道路】&#10;有形固定資産減価償却率">
          <a:extLst>
            <a:ext uri="{FF2B5EF4-FFF2-40B4-BE49-F238E27FC236}">
              <a16:creationId xmlns="" xmlns:a16="http://schemas.microsoft.com/office/drawing/2014/main" id="{00000000-0008-0000-0E00-000056000000}"/>
            </a:ext>
          </a:extLst>
        </xdr:cNvPr>
        <xdr:cNvSpPr txBox="1"/>
      </xdr:nvSpPr>
      <xdr:spPr>
        <a:xfrm>
          <a:off x="2705744" y="680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102125</xdr:rowOff>
    </xdr:from>
    <xdr:ext cx="405111" cy="259045"/>
    <xdr:sp macro="" textlink="">
      <xdr:nvSpPr>
        <xdr:cNvPr id="87" name="n_3mainValue【道路】&#10;有形固定資産減価償却率">
          <a:extLst>
            <a:ext uri="{FF2B5EF4-FFF2-40B4-BE49-F238E27FC236}">
              <a16:creationId xmlns="" xmlns:a16="http://schemas.microsoft.com/office/drawing/2014/main" id="{00000000-0008-0000-0E00-000057000000}"/>
            </a:ext>
          </a:extLst>
        </xdr:cNvPr>
        <xdr:cNvSpPr txBox="1"/>
      </xdr:nvSpPr>
      <xdr:spPr>
        <a:xfrm>
          <a:off x="1816744" y="67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136415</xdr:rowOff>
    </xdr:from>
    <xdr:ext cx="405111" cy="259045"/>
    <xdr:sp macro="" textlink="">
      <xdr:nvSpPr>
        <xdr:cNvPr id="88" name="n_4mainValue【道路】&#10;有形固定資産減価償却率">
          <a:extLst>
            <a:ext uri="{FF2B5EF4-FFF2-40B4-BE49-F238E27FC236}">
              <a16:creationId xmlns="" xmlns:a16="http://schemas.microsoft.com/office/drawing/2014/main" id="{00000000-0008-0000-0E00-000058000000}"/>
            </a:ext>
          </a:extLst>
        </xdr:cNvPr>
        <xdr:cNvSpPr txBox="1"/>
      </xdr:nvSpPr>
      <xdr:spPr>
        <a:xfrm>
          <a:off x="927744" y="682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 xmlns:a16="http://schemas.microsoft.com/office/drawing/2014/main" id="{00000000-0008-0000-0E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 xmlns:a16="http://schemas.microsoft.com/office/drawing/2014/main" id="{00000000-0008-0000-0E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 xmlns:a16="http://schemas.microsoft.com/office/drawing/2014/main" id="{00000000-0008-0000-0E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 xmlns:a16="http://schemas.microsoft.com/office/drawing/2014/main" id="{00000000-0008-0000-0E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 xmlns:a16="http://schemas.microsoft.com/office/drawing/2014/main" id="{00000000-0008-0000-0E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96317</xdr:rowOff>
    </xdr:from>
    <xdr:to>
      <xdr:col>54</xdr:col>
      <xdr:colOff>189865</xdr:colOff>
      <xdr:row>41</xdr:row>
      <xdr:rowOff>101879</xdr:rowOff>
    </xdr:to>
    <xdr:cxnSp macro="">
      <xdr:nvCxnSpPr>
        <xdr:cNvPr id="112" name="直線コネクタ 111">
          <a:extLst>
            <a:ext uri="{FF2B5EF4-FFF2-40B4-BE49-F238E27FC236}">
              <a16:creationId xmlns="" xmlns:a16="http://schemas.microsoft.com/office/drawing/2014/main" id="{00000000-0008-0000-0E00-000070000000}"/>
            </a:ext>
          </a:extLst>
        </xdr:cNvPr>
        <xdr:cNvCxnSpPr/>
      </xdr:nvCxnSpPr>
      <xdr:spPr>
        <a:xfrm flipV="1">
          <a:off x="10476865" y="5925617"/>
          <a:ext cx="0" cy="12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105706</xdr:rowOff>
    </xdr:from>
    <xdr:ext cx="469744" cy="259045"/>
    <xdr:sp macro="" textlink="">
      <xdr:nvSpPr>
        <xdr:cNvPr id="113" name="【道路】&#10;一人当たり延長最小値テキスト">
          <a:extLst>
            <a:ext uri="{FF2B5EF4-FFF2-40B4-BE49-F238E27FC236}">
              <a16:creationId xmlns="" xmlns:a16="http://schemas.microsoft.com/office/drawing/2014/main" id="{00000000-0008-0000-0E00-000071000000}"/>
            </a:ext>
          </a:extLst>
        </xdr:cNvPr>
        <xdr:cNvSpPr txBox="1"/>
      </xdr:nvSpPr>
      <xdr:spPr>
        <a:xfrm>
          <a:off x="10515600" y="713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101879</xdr:rowOff>
    </xdr:from>
    <xdr:to>
      <xdr:col>55</xdr:col>
      <xdr:colOff>88900</xdr:colOff>
      <xdr:row>41</xdr:row>
      <xdr:rowOff>101879</xdr:rowOff>
    </xdr:to>
    <xdr:cxnSp macro="">
      <xdr:nvCxnSpPr>
        <xdr:cNvPr id="114" name="直線コネクタ 113">
          <a:extLst>
            <a:ext uri="{FF2B5EF4-FFF2-40B4-BE49-F238E27FC236}">
              <a16:creationId xmlns="" xmlns:a16="http://schemas.microsoft.com/office/drawing/2014/main" id="{00000000-0008-0000-0E00-000072000000}"/>
            </a:ext>
          </a:extLst>
        </xdr:cNvPr>
        <xdr:cNvCxnSpPr/>
      </xdr:nvCxnSpPr>
      <xdr:spPr>
        <a:xfrm>
          <a:off x="10388600" y="713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42994</xdr:rowOff>
    </xdr:from>
    <xdr:ext cx="534377" cy="259045"/>
    <xdr:sp macro="" textlink="">
      <xdr:nvSpPr>
        <xdr:cNvPr id="115" name="【道路】&#10;一人当たり延長最大値テキスト">
          <a:extLst>
            <a:ext uri="{FF2B5EF4-FFF2-40B4-BE49-F238E27FC236}">
              <a16:creationId xmlns="" xmlns:a16="http://schemas.microsoft.com/office/drawing/2014/main" id="{00000000-0008-0000-0E00-000073000000}"/>
            </a:ext>
          </a:extLst>
        </xdr:cNvPr>
        <xdr:cNvSpPr txBox="1"/>
      </xdr:nvSpPr>
      <xdr:spPr>
        <a:xfrm>
          <a:off x="10515600" y="57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96317</xdr:rowOff>
    </xdr:from>
    <xdr:to>
      <xdr:col>55</xdr:col>
      <xdr:colOff>88900</xdr:colOff>
      <xdr:row>34</xdr:row>
      <xdr:rowOff>96317</xdr:rowOff>
    </xdr:to>
    <xdr:cxnSp macro="">
      <xdr:nvCxnSpPr>
        <xdr:cNvPr id="116" name="直線コネクタ 115">
          <a:extLst>
            <a:ext uri="{FF2B5EF4-FFF2-40B4-BE49-F238E27FC236}">
              <a16:creationId xmlns="" xmlns:a16="http://schemas.microsoft.com/office/drawing/2014/main" id="{00000000-0008-0000-0E00-000074000000}"/>
            </a:ext>
          </a:extLst>
        </xdr:cNvPr>
        <xdr:cNvCxnSpPr/>
      </xdr:nvCxnSpPr>
      <xdr:spPr>
        <a:xfrm>
          <a:off x="10388600" y="5925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87368</xdr:rowOff>
    </xdr:from>
    <xdr:ext cx="469744" cy="259045"/>
    <xdr:sp macro="" textlink="">
      <xdr:nvSpPr>
        <xdr:cNvPr id="117" name="【道路】&#10;一人当たり延長平均値テキスト">
          <a:extLst>
            <a:ext uri="{FF2B5EF4-FFF2-40B4-BE49-F238E27FC236}">
              <a16:creationId xmlns="" xmlns:a16="http://schemas.microsoft.com/office/drawing/2014/main" id="{00000000-0008-0000-0E00-000075000000}"/>
            </a:ext>
          </a:extLst>
        </xdr:cNvPr>
        <xdr:cNvSpPr txBox="1"/>
      </xdr:nvSpPr>
      <xdr:spPr>
        <a:xfrm>
          <a:off x="10515600" y="660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64491</xdr:rowOff>
    </xdr:from>
    <xdr:to>
      <xdr:col>55</xdr:col>
      <xdr:colOff>50800</xdr:colOff>
      <xdr:row>39</xdr:row>
      <xdr:rowOff>166091</xdr:rowOff>
    </xdr:to>
    <xdr:sp macro="" textlink="">
      <xdr:nvSpPr>
        <xdr:cNvPr id="118" name="フローチャート: 判断 117">
          <a:extLst>
            <a:ext uri="{FF2B5EF4-FFF2-40B4-BE49-F238E27FC236}">
              <a16:creationId xmlns="" xmlns:a16="http://schemas.microsoft.com/office/drawing/2014/main" id="{00000000-0008-0000-0E00-000076000000}"/>
            </a:ext>
          </a:extLst>
        </xdr:cNvPr>
        <xdr:cNvSpPr/>
      </xdr:nvSpPr>
      <xdr:spPr>
        <a:xfrm>
          <a:off x="10426700" y="67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86055</xdr:rowOff>
    </xdr:from>
    <xdr:to>
      <xdr:col>50</xdr:col>
      <xdr:colOff>165100</xdr:colOff>
      <xdr:row>40</xdr:row>
      <xdr:rowOff>16205</xdr:rowOff>
    </xdr:to>
    <xdr:sp macro="" textlink="">
      <xdr:nvSpPr>
        <xdr:cNvPr id="119" name="フローチャート: 判断 118">
          <a:extLst>
            <a:ext uri="{FF2B5EF4-FFF2-40B4-BE49-F238E27FC236}">
              <a16:creationId xmlns="" xmlns:a16="http://schemas.microsoft.com/office/drawing/2014/main" id="{00000000-0008-0000-0E00-000077000000}"/>
            </a:ext>
          </a:extLst>
        </xdr:cNvPr>
        <xdr:cNvSpPr/>
      </xdr:nvSpPr>
      <xdr:spPr>
        <a:xfrm>
          <a:off x="9588500" y="67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81864</xdr:rowOff>
    </xdr:from>
    <xdr:to>
      <xdr:col>46</xdr:col>
      <xdr:colOff>38100</xdr:colOff>
      <xdr:row>40</xdr:row>
      <xdr:rowOff>12014</xdr:rowOff>
    </xdr:to>
    <xdr:sp macro="" textlink="">
      <xdr:nvSpPr>
        <xdr:cNvPr id="120" name="フローチャート: 判断 119">
          <a:extLst>
            <a:ext uri="{FF2B5EF4-FFF2-40B4-BE49-F238E27FC236}">
              <a16:creationId xmlns="" xmlns:a16="http://schemas.microsoft.com/office/drawing/2014/main" id="{00000000-0008-0000-0E00-000078000000}"/>
            </a:ext>
          </a:extLst>
        </xdr:cNvPr>
        <xdr:cNvSpPr/>
      </xdr:nvSpPr>
      <xdr:spPr>
        <a:xfrm>
          <a:off x="8699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85446</xdr:rowOff>
    </xdr:from>
    <xdr:to>
      <xdr:col>41</xdr:col>
      <xdr:colOff>101600</xdr:colOff>
      <xdr:row>40</xdr:row>
      <xdr:rowOff>15596</xdr:rowOff>
    </xdr:to>
    <xdr:sp macro="" textlink="">
      <xdr:nvSpPr>
        <xdr:cNvPr id="121" name="フローチャート: 判断 120">
          <a:extLst>
            <a:ext uri="{FF2B5EF4-FFF2-40B4-BE49-F238E27FC236}">
              <a16:creationId xmlns="" xmlns:a16="http://schemas.microsoft.com/office/drawing/2014/main" id="{00000000-0008-0000-0E00-000079000000}"/>
            </a:ext>
          </a:extLst>
        </xdr:cNvPr>
        <xdr:cNvSpPr/>
      </xdr:nvSpPr>
      <xdr:spPr>
        <a:xfrm>
          <a:off x="7810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79045</xdr:rowOff>
    </xdr:from>
    <xdr:to>
      <xdr:col>36</xdr:col>
      <xdr:colOff>165100</xdr:colOff>
      <xdr:row>40</xdr:row>
      <xdr:rowOff>9195</xdr:rowOff>
    </xdr:to>
    <xdr:sp macro="" textlink="">
      <xdr:nvSpPr>
        <xdr:cNvPr id="122" name="フローチャート: 判断 121">
          <a:extLst>
            <a:ext uri="{FF2B5EF4-FFF2-40B4-BE49-F238E27FC236}">
              <a16:creationId xmlns="" xmlns:a16="http://schemas.microsoft.com/office/drawing/2014/main" id="{00000000-0008-0000-0E00-00007A000000}"/>
            </a:ext>
          </a:extLst>
        </xdr:cNvPr>
        <xdr:cNvSpPr/>
      </xdr:nvSpPr>
      <xdr:spPr>
        <a:xfrm>
          <a:off x="6921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4140</xdr:rowOff>
    </xdr:from>
    <xdr:to>
      <xdr:col>55</xdr:col>
      <xdr:colOff>50800</xdr:colOff>
      <xdr:row>41</xdr:row>
      <xdr:rowOff>105740</xdr:rowOff>
    </xdr:to>
    <xdr:sp macro="" textlink="">
      <xdr:nvSpPr>
        <xdr:cNvPr id="128" name="楕円 127">
          <a:extLst>
            <a:ext uri="{FF2B5EF4-FFF2-40B4-BE49-F238E27FC236}">
              <a16:creationId xmlns="" xmlns:a16="http://schemas.microsoft.com/office/drawing/2014/main" id="{00000000-0008-0000-0E00-000080000000}"/>
            </a:ext>
          </a:extLst>
        </xdr:cNvPr>
        <xdr:cNvSpPr/>
      </xdr:nvSpPr>
      <xdr:spPr>
        <a:xfrm>
          <a:off x="10426700" y="70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90517</xdr:rowOff>
    </xdr:from>
    <xdr:ext cx="469744" cy="259045"/>
    <xdr:sp macro="" textlink="">
      <xdr:nvSpPr>
        <xdr:cNvPr id="129" name="【道路】&#10;一人当たり延長該当値テキスト">
          <a:extLst>
            <a:ext uri="{FF2B5EF4-FFF2-40B4-BE49-F238E27FC236}">
              <a16:creationId xmlns="" xmlns:a16="http://schemas.microsoft.com/office/drawing/2014/main" id="{00000000-0008-0000-0E00-000081000000}"/>
            </a:ext>
          </a:extLst>
        </xdr:cNvPr>
        <xdr:cNvSpPr txBox="1"/>
      </xdr:nvSpPr>
      <xdr:spPr>
        <a:xfrm>
          <a:off x="10515600" y="69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4064</xdr:rowOff>
    </xdr:from>
    <xdr:to>
      <xdr:col>50</xdr:col>
      <xdr:colOff>165100</xdr:colOff>
      <xdr:row>41</xdr:row>
      <xdr:rowOff>105664</xdr:rowOff>
    </xdr:to>
    <xdr:sp macro="" textlink="">
      <xdr:nvSpPr>
        <xdr:cNvPr id="130" name="楕円 129">
          <a:extLst>
            <a:ext uri="{FF2B5EF4-FFF2-40B4-BE49-F238E27FC236}">
              <a16:creationId xmlns="" xmlns:a16="http://schemas.microsoft.com/office/drawing/2014/main" id="{00000000-0008-0000-0E00-000082000000}"/>
            </a:ext>
          </a:extLst>
        </xdr:cNvPr>
        <xdr:cNvSpPr/>
      </xdr:nvSpPr>
      <xdr:spPr>
        <a:xfrm>
          <a:off x="9588500" y="703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54864</xdr:rowOff>
    </xdr:from>
    <xdr:to>
      <xdr:col>55</xdr:col>
      <xdr:colOff>0</xdr:colOff>
      <xdr:row>41</xdr:row>
      <xdr:rowOff>54940</xdr:rowOff>
    </xdr:to>
    <xdr:cxnSp macro="">
      <xdr:nvCxnSpPr>
        <xdr:cNvPr id="131" name="直線コネクタ 130">
          <a:extLst>
            <a:ext uri="{FF2B5EF4-FFF2-40B4-BE49-F238E27FC236}">
              <a16:creationId xmlns="" xmlns:a16="http://schemas.microsoft.com/office/drawing/2014/main" id="{00000000-0008-0000-0E00-000083000000}"/>
            </a:ext>
          </a:extLst>
        </xdr:cNvPr>
        <xdr:cNvCxnSpPr/>
      </xdr:nvCxnSpPr>
      <xdr:spPr>
        <a:xfrm>
          <a:off x="9639300" y="708431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4140</xdr:rowOff>
    </xdr:from>
    <xdr:to>
      <xdr:col>46</xdr:col>
      <xdr:colOff>38100</xdr:colOff>
      <xdr:row>41</xdr:row>
      <xdr:rowOff>105740</xdr:rowOff>
    </xdr:to>
    <xdr:sp macro="" textlink="">
      <xdr:nvSpPr>
        <xdr:cNvPr id="132" name="楕円 131">
          <a:extLst>
            <a:ext uri="{FF2B5EF4-FFF2-40B4-BE49-F238E27FC236}">
              <a16:creationId xmlns="" xmlns:a16="http://schemas.microsoft.com/office/drawing/2014/main" id="{00000000-0008-0000-0E00-000084000000}"/>
            </a:ext>
          </a:extLst>
        </xdr:cNvPr>
        <xdr:cNvSpPr/>
      </xdr:nvSpPr>
      <xdr:spPr>
        <a:xfrm>
          <a:off x="8699500" y="70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54864</xdr:rowOff>
    </xdr:from>
    <xdr:to>
      <xdr:col>50</xdr:col>
      <xdr:colOff>114300</xdr:colOff>
      <xdr:row>41</xdr:row>
      <xdr:rowOff>54940</xdr:rowOff>
    </xdr:to>
    <xdr:cxnSp macro="">
      <xdr:nvCxnSpPr>
        <xdr:cNvPr id="133" name="直線コネクタ 132">
          <a:extLst>
            <a:ext uri="{FF2B5EF4-FFF2-40B4-BE49-F238E27FC236}">
              <a16:creationId xmlns="" xmlns:a16="http://schemas.microsoft.com/office/drawing/2014/main" id="{00000000-0008-0000-0E00-000085000000}"/>
            </a:ext>
          </a:extLst>
        </xdr:cNvPr>
        <xdr:cNvCxnSpPr/>
      </xdr:nvCxnSpPr>
      <xdr:spPr>
        <a:xfrm flipV="1">
          <a:off x="8750300" y="708431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3988</xdr:rowOff>
    </xdr:from>
    <xdr:to>
      <xdr:col>41</xdr:col>
      <xdr:colOff>101600</xdr:colOff>
      <xdr:row>41</xdr:row>
      <xdr:rowOff>105588</xdr:rowOff>
    </xdr:to>
    <xdr:sp macro="" textlink="">
      <xdr:nvSpPr>
        <xdr:cNvPr id="134" name="楕円 133">
          <a:extLst>
            <a:ext uri="{FF2B5EF4-FFF2-40B4-BE49-F238E27FC236}">
              <a16:creationId xmlns="" xmlns:a16="http://schemas.microsoft.com/office/drawing/2014/main" id="{00000000-0008-0000-0E00-000086000000}"/>
            </a:ext>
          </a:extLst>
        </xdr:cNvPr>
        <xdr:cNvSpPr/>
      </xdr:nvSpPr>
      <xdr:spPr>
        <a:xfrm>
          <a:off x="7810500" y="703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54788</xdr:rowOff>
    </xdr:from>
    <xdr:to>
      <xdr:col>45</xdr:col>
      <xdr:colOff>177800</xdr:colOff>
      <xdr:row>41</xdr:row>
      <xdr:rowOff>54940</xdr:rowOff>
    </xdr:to>
    <xdr:cxnSp macro="">
      <xdr:nvCxnSpPr>
        <xdr:cNvPr id="135" name="直線コネクタ 134">
          <a:extLst>
            <a:ext uri="{FF2B5EF4-FFF2-40B4-BE49-F238E27FC236}">
              <a16:creationId xmlns="" xmlns:a16="http://schemas.microsoft.com/office/drawing/2014/main" id="{00000000-0008-0000-0E00-000087000000}"/>
            </a:ext>
          </a:extLst>
        </xdr:cNvPr>
        <xdr:cNvCxnSpPr/>
      </xdr:nvCxnSpPr>
      <xdr:spPr>
        <a:xfrm>
          <a:off x="7861300" y="7084238"/>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3531</xdr:rowOff>
    </xdr:from>
    <xdr:to>
      <xdr:col>36</xdr:col>
      <xdr:colOff>165100</xdr:colOff>
      <xdr:row>41</xdr:row>
      <xdr:rowOff>105131</xdr:rowOff>
    </xdr:to>
    <xdr:sp macro="" textlink="">
      <xdr:nvSpPr>
        <xdr:cNvPr id="136" name="楕円 135">
          <a:extLst>
            <a:ext uri="{FF2B5EF4-FFF2-40B4-BE49-F238E27FC236}">
              <a16:creationId xmlns="" xmlns:a16="http://schemas.microsoft.com/office/drawing/2014/main" id="{00000000-0008-0000-0E00-000088000000}"/>
            </a:ext>
          </a:extLst>
        </xdr:cNvPr>
        <xdr:cNvSpPr/>
      </xdr:nvSpPr>
      <xdr:spPr>
        <a:xfrm>
          <a:off x="6921500" y="703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54331</xdr:rowOff>
    </xdr:from>
    <xdr:to>
      <xdr:col>41</xdr:col>
      <xdr:colOff>50800</xdr:colOff>
      <xdr:row>41</xdr:row>
      <xdr:rowOff>54788</xdr:rowOff>
    </xdr:to>
    <xdr:cxnSp macro="">
      <xdr:nvCxnSpPr>
        <xdr:cNvPr id="137" name="直線コネクタ 136">
          <a:extLst>
            <a:ext uri="{FF2B5EF4-FFF2-40B4-BE49-F238E27FC236}">
              <a16:creationId xmlns="" xmlns:a16="http://schemas.microsoft.com/office/drawing/2014/main" id="{00000000-0008-0000-0E00-000089000000}"/>
            </a:ext>
          </a:extLst>
        </xdr:cNvPr>
        <xdr:cNvCxnSpPr/>
      </xdr:nvCxnSpPr>
      <xdr:spPr>
        <a:xfrm>
          <a:off x="6972300" y="708378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32732</xdr:rowOff>
    </xdr:from>
    <xdr:ext cx="469744" cy="259045"/>
    <xdr:sp macro="" textlink="">
      <xdr:nvSpPr>
        <xdr:cNvPr id="138" name="n_1aveValue【道路】&#10;一人当たり延長">
          <a:extLst>
            <a:ext uri="{FF2B5EF4-FFF2-40B4-BE49-F238E27FC236}">
              <a16:creationId xmlns="" xmlns:a16="http://schemas.microsoft.com/office/drawing/2014/main" id="{00000000-0008-0000-0E00-00008A000000}"/>
            </a:ext>
          </a:extLst>
        </xdr:cNvPr>
        <xdr:cNvSpPr txBox="1"/>
      </xdr:nvSpPr>
      <xdr:spPr>
        <a:xfrm>
          <a:off x="9391727" y="654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28541</xdr:rowOff>
    </xdr:from>
    <xdr:ext cx="469744" cy="259045"/>
    <xdr:sp macro="" textlink="">
      <xdr:nvSpPr>
        <xdr:cNvPr id="139" name="n_2aveValue【道路】&#10;一人当たり延長">
          <a:extLst>
            <a:ext uri="{FF2B5EF4-FFF2-40B4-BE49-F238E27FC236}">
              <a16:creationId xmlns="" xmlns:a16="http://schemas.microsoft.com/office/drawing/2014/main" id="{00000000-0008-0000-0E00-00008B000000}"/>
            </a:ext>
          </a:extLst>
        </xdr:cNvPr>
        <xdr:cNvSpPr txBox="1"/>
      </xdr:nvSpPr>
      <xdr:spPr>
        <a:xfrm>
          <a:off x="85154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32123</xdr:rowOff>
    </xdr:from>
    <xdr:ext cx="469744" cy="259045"/>
    <xdr:sp macro="" textlink="">
      <xdr:nvSpPr>
        <xdr:cNvPr id="140" name="n_3aveValue【道路】&#10;一人当たり延長">
          <a:extLst>
            <a:ext uri="{FF2B5EF4-FFF2-40B4-BE49-F238E27FC236}">
              <a16:creationId xmlns="" xmlns:a16="http://schemas.microsoft.com/office/drawing/2014/main" id="{00000000-0008-0000-0E00-00008C000000}"/>
            </a:ext>
          </a:extLst>
        </xdr:cNvPr>
        <xdr:cNvSpPr txBox="1"/>
      </xdr:nvSpPr>
      <xdr:spPr>
        <a:xfrm>
          <a:off x="7626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25722</xdr:rowOff>
    </xdr:from>
    <xdr:ext cx="469744" cy="259045"/>
    <xdr:sp macro="" textlink="">
      <xdr:nvSpPr>
        <xdr:cNvPr id="141" name="n_4aveValue【道路】&#10;一人当たり延長">
          <a:extLst>
            <a:ext uri="{FF2B5EF4-FFF2-40B4-BE49-F238E27FC236}">
              <a16:creationId xmlns="" xmlns:a16="http://schemas.microsoft.com/office/drawing/2014/main" id="{00000000-0008-0000-0E00-00008D000000}"/>
            </a:ext>
          </a:extLst>
        </xdr:cNvPr>
        <xdr:cNvSpPr txBox="1"/>
      </xdr:nvSpPr>
      <xdr:spPr>
        <a:xfrm>
          <a:off x="6737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96791</xdr:rowOff>
    </xdr:from>
    <xdr:ext cx="469744" cy="259045"/>
    <xdr:sp macro="" textlink="">
      <xdr:nvSpPr>
        <xdr:cNvPr id="142" name="n_1mainValue【道路】&#10;一人当たり延長">
          <a:extLst>
            <a:ext uri="{FF2B5EF4-FFF2-40B4-BE49-F238E27FC236}">
              <a16:creationId xmlns="" xmlns:a16="http://schemas.microsoft.com/office/drawing/2014/main" id="{00000000-0008-0000-0E00-00008E000000}"/>
            </a:ext>
          </a:extLst>
        </xdr:cNvPr>
        <xdr:cNvSpPr txBox="1"/>
      </xdr:nvSpPr>
      <xdr:spPr>
        <a:xfrm>
          <a:off x="9391727" y="712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96867</xdr:rowOff>
    </xdr:from>
    <xdr:ext cx="469744" cy="259045"/>
    <xdr:sp macro="" textlink="">
      <xdr:nvSpPr>
        <xdr:cNvPr id="143" name="n_2mainValue【道路】&#10;一人当たり延長">
          <a:extLst>
            <a:ext uri="{FF2B5EF4-FFF2-40B4-BE49-F238E27FC236}">
              <a16:creationId xmlns="" xmlns:a16="http://schemas.microsoft.com/office/drawing/2014/main" id="{00000000-0008-0000-0E00-00008F000000}"/>
            </a:ext>
          </a:extLst>
        </xdr:cNvPr>
        <xdr:cNvSpPr txBox="1"/>
      </xdr:nvSpPr>
      <xdr:spPr>
        <a:xfrm>
          <a:off x="8515427" y="712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96715</xdr:rowOff>
    </xdr:from>
    <xdr:ext cx="469744" cy="259045"/>
    <xdr:sp macro="" textlink="">
      <xdr:nvSpPr>
        <xdr:cNvPr id="144" name="n_3mainValue【道路】&#10;一人当たり延長">
          <a:extLst>
            <a:ext uri="{FF2B5EF4-FFF2-40B4-BE49-F238E27FC236}">
              <a16:creationId xmlns="" xmlns:a16="http://schemas.microsoft.com/office/drawing/2014/main" id="{00000000-0008-0000-0E00-000090000000}"/>
            </a:ext>
          </a:extLst>
        </xdr:cNvPr>
        <xdr:cNvSpPr txBox="1"/>
      </xdr:nvSpPr>
      <xdr:spPr>
        <a:xfrm>
          <a:off x="7626427" y="712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96258</xdr:rowOff>
    </xdr:from>
    <xdr:ext cx="469744" cy="259045"/>
    <xdr:sp macro="" textlink="">
      <xdr:nvSpPr>
        <xdr:cNvPr id="145" name="n_4mainValue【道路】&#10;一人当たり延長">
          <a:extLst>
            <a:ext uri="{FF2B5EF4-FFF2-40B4-BE49-F238E27FC236}">
              <a16:creationId xmlns="" xmlns:a16="http://schemas.microsoft.com/office/drawing/2014/main" id="{00000000-0008-0000-0E00-000091000000}"/>
            </a:ext>
          </a:extLst>
        </xdr:cNvPr>
        <xdr:cNvSpPr txBox="1"/>
      </xdr:nvSpPr>
      <xdr:spPr>
        <a:xfrm>
          <a:off x="6737427" y="712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7" name="直線コネクタ 156">
          <a:extLst>
            <a:ext uri="{FF2B5EF4-FFF2-40B4-BE49-F238E27FC236}">
              <a16:creationId xmlns="" xmlns:a16="http://schemas.microsoft.com/office/drawing/2014/main" id="{00000000-0008-0000-0E00-00009D000000}"/>
            </a:ext>
          </a:extLst>
        </xdr:cNvPr>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64</xdr:row>
      <xdr:rowOff>29227</xdr:rowOff>
    </xdr:from>
    <xdr:ext cx="467179" cy="259045"/>
    <xdr:sp macro="" textlink="">
      <xdr:nvSpPr>
        <xdr:cNvPr id="158" name="テキスト ボックス 157">
          <a:extLst>
            <a:ext uri="{FF2B5EF4-FFF2-40B4-BE49-F238E27FC236}">
              <a16:creationId xmlns="" xmlns:a16="http://schemas.microsoft.com/office/drawing/2014/main" id="{00000000-0008-0000-0E00-00009E000000}"/>
            </a:ext>
          </a:extLst>
        </xdr:cNvPr>
        <xdr:cNvSpPr txBox="1"/>
      </xdr:nvSpPr>
      <xdr:spPr>
        <a:xfrm>
          <a:off x="294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9" name="直線コネクタ 158">
          <a:extLst>
            <a:ext uri="{FF2B5EF4-FFF2-40B4-BE49-F238E27FC236}">
              <a16:creationId xmlns="" xmlns:a16="http://schemas.microsoft.com/office/drawing/2014/main" id="{00000000-0008-0000-0E00-00009F000000}"/>
            </a:ext>
          </a:extLst>
        </xdr:cNvPr>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0" name="テキスト ボックス 159">
          <a:extLst>
            <a:ext uri="{FF2B5EF4-FFF2-40B4-BE49-F238E27FC236}">
              <a16:creationId xmlns="" xmlns:a16="http://schemas.microsoft.com/office/drawing/2014/main" id="{00000000-0008-0000-0E00-0000A0000000}"/>
            </a:ext>
          </a:extLst>
        </xdr:cNvPr>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61" name="直線コネクタ 160">
          <a:extLst>
            <a:ext uri="{FF2B5EF4-FFF2-40B4-BE49-F238E27FC236}">
              <a16:creationId xmlns="" xmlns:a16="http://schemas.microsoft.com/office/drawing/2014/main" id="{00000000-0008-0000-0E00-0000A1000000}"/>
            </a:ext>
          </a:extLst>
        </xdr:cNvPr>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62" name="テキスト ボックス 161">
          <a:extLst>
            <a:ext uri="{FF2B5EF4-FFF2-40B4-BE49-F238E27FC236}">
              <a16:creationId xmlns="" xmlns:a16="http://schemas.microsoft.com/office/drawing/2014/main" id="{00000000-0008-0000-0E00-0000A2000000}"/>
            </a:ext>
          </a:extLst>
        </xdr:cNvPr>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 xmlns:a16="http://schemas.microsoft.com/office/drawing/2014/main" id="{00000000-0008-0000-0E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 xmlns:a16="http://schemas.microsoft.com/office/drawing/2014/main" id="{00000000-0008-0000-0E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5" name="直線コネクタ 164">
          <a:extLst>
            <a:ext uri="{FF2B5EF4-FFF2-40B4-BE49-F238E27FC236}">
              <a16:creationId xmlns="" xmlns:a16="http://schemas.microsoft.com/office/drawing/2014/main" id="{00000000-0008-0000-0E00-0000A5000000}"/>
            </a:ext>
          </a:extLst>
        </xdr:cNvPr>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6" name="テキスト ボックス 165">
          <a:extLst>
            <a:ext uri="{FF2B5EF4-FFF2-40B4-BE49-F238E27FC236}">
              <a16:creationId xmlns="" xmlns:a16="http://schemas.microsoft.com/office/drawing/2014/main" id="{00000000-0008-0000-0E00-0000A6000000}"/>
            </a:ext>
          </a:extLst>
        </xdr:cNvPr>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7" name="直線コネクタ 166">
          <a:extLst>
            <a:ext uri="{FF2B5EF4-FFF2-40B4-BE49-F238E27FC236}">
              <a16:creationId xmlns="" xmlns:a16="http://schemas.microsoft.com/office/drawing/2014/main" id="{00000000-0008-0000-0E00-0000A7000000}"/>
            </a:ext>
          </a:extLst>
        </xdr:cNvPr>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8" name="テキスト ボックス 167">
          <a:extLst>
            <a:ext uri="{FF2B5EF4-FFF2-40B4-BE49-F238E27FC236}">
              <a16:creationId xmlns="" xmlns:a16="http://schemas.microsoft.com/office/drawing/2014/main" id="{00000000-0008-0000-0E00-0000A8000000}"/>
            </a:ext>
          </a:extLst>
        </xdr:cNvPr>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9" name="直線コネクタ 168">
          <a:extLst>
            <a:ext uri="{FF2B5EF4-FFF2-40B4-BE49-F238E27FC236}">
              <a16:creationId xmlns="" xmlns:a16="http://schemas.microsoft.com/office/drawing/2014/main" id="{00000000-0008-0000-0E00-0000A9000000}"/>
            </a:ext>
          </a:extLst>
        </xdr:cNvPr>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70" name="テキスト ボックス 169">
          <a:extLst>
            <a:ext uri="{FF2B5EF4-FFF2-40B4-BE49-F238E27FC236}">
              <a16:creationId xmlns="" xmlns:a16="http://schemas.microsoft.com/office/drawing/2014/main" id="{00000000-0008-0000-0E00-0000AA000000}"/>
            </a:ext>
          </a:extLst>
        </xdr:cNvPr>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a:extLst>
            <a:ext uri="{FF2B5EF4-FFF2-40B4-BE49-F238E27FC236}">
              <a16:creationId xmlns="" xmlns:a16="http://schemas.microsoft.com/office/drawing/2014/main" id="{00000000-0008-0000-0E00-0000AC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117157</xdr:rowOff>
    </xdr:from>
    <xdr:to>
      <xdr:col>24</xdr:col>
      <xdr:colOff>62865</xdr:colOff>
      <xdr:row>63</xdr:row>
      <xdr:rowOff>151447</xdr:rowOff>
    </xdr:to>
    <xdr:cxnSp macro="">
      <xdr:nvCxnSpPr>
        <xdr:cNvPr id="174" name="直線コネクタ 173">
          <a:extLst>
            <a:ext uri="{FF2B5EF4-FFF2-40B4-BE49-F238E27FC236}">
              <a16:creationId xmlns="" xmlns:a16="http://schemas.microsoft.com/office/drawing/2014/main" id="{00000000-0008-0000-0E00-0000AE000000}"/>
            </a:ext>
          </a:extLst>
        </xdr:cNvPr>
        <xdr:cNvCxnSpPr/>
      </xdr:nvCxnSpPr>
      <xdr:spPr>
        <a:xfrm flipV="1">
          <a:off x="4634865" y="9546907"/>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75" name="【橋りょう・トンネル】&#10;有形固定資産減価償却率最小値テキスト">
          <a:extLst>
            <a:ext uri="{FF2B5EF4-FFF2-40B4-BE49-F238E27FC236}">
              <a16:creationId xmlns="" xmlns:a16="http://schemas.microsoft.com/office/drawing/2014/main" id="{00000000-0008-0000-0E00-0000AF000000}"/>
            </a:ext>
          </a:extLst>
        </xdr:cNvPr>
        <xdr:cNvSpPr txBox="1"/>
      </xdr:nvSpPr>
      <xdr:spPr>
        <a:xfrm>
          <a:off x="4673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76" name="直線コネクタ 175">
          <a:extLst>
            <a:ext uri="{FF2B5EF4-FFF2-40B4-BE49-F238E27FC236}">
              <a16:creationId xmlns="" xmlns:a16="http://schemas.microsoft.com/office/drawing/2014/main" id="{00000000-0008-0000-0E00-0000B0000000}"/>
            </a:ext>
          </a:extLst>
        </xdr:cNvPr>
        <xdr:cNvCxnSpPr/>
      </xdr:nvCxnSpPr>
      <xdr:spPr>
        <a:xfrm>
          <a:off x="4546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63834</xdr:rowOff>
    </xdr:from>
    <xdr:ext cx="405111" cy="259045"/>
    <xdr:sp macro="" textlink="">
      <xdr:nvSpPr>
        <xdr:cNvPr id="177" name="【橋りょう・トンネル】&#10;有形固定資産減価償却率最大値テキスト">
          <a:extLst>
            <a:ext uri="{FF2B5EF4-FFF2-40B4-BE49-F238E27FC236}">
              <a16:creationId xmlns="" xmlns:a16="http://schemas.microsoft.com/office/drawing/2014/main" id="{00000000-0008-0000-0E00-0000B1000000}"/>
            </a:ext>
          </a:extLst>
        </xdr:cNvPr>
        <xdr:cNvSpPr txBox="1"/>
      </xdr:nvSpPr>
      <xdr:spPr>
        <a:xfrm>
          <a:off x="4673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117157</xdr:rowOff>
    </xdr:from>
    <xdr:to>
      <xdr:col>24</xdr:col>
      <xdr:colOff>152400</xdr:colOff>
      <xdr:row>55</xdr:row>
      <xdr:rowOff>117157</xdr:rowOff>
    </xdr:to>
    <xdr:cxnSp macro="">
      <xdr:nvCxnSpPr>
        <xdr:cNvPr id="178" name="直線コネクタ 177">
          <a:extLst>
            <a:ext uri="{FF2B5EF4-FFF2-40B4-BE49-F238E27FC236}">
              <a16:creationId xmlns="" xmlns:a16="http://schemas.microsoft.com/office/drawing/2014/main" id="{00000000-0008-0000-0E00-0000B2000000}"/>
            </a:ext>
          </a:extLst>
        </xdr:cNvPr>
        <xdr:cNvCxnSpPr/>
      </xdr:nvCxnSpPr>
      <xdr:spPr>
        <a:xfrm>
          <a:off x="4546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160672</xdr:rowOff>
    </xdr:from>
    <xdr:ext cx="405111" cy="259045"/>
    <xdr:sp macro="" textlink="">
      <xdr:nvSpPr>
        <xdr:cNvPr id="179" name="【橋りょう・トンネル】&#10;有形固定資産減価償却率平均値テキスト">
          <a:extLst>
            <a:ext uri="{FF2B5EF4-FFF2-40B4-BE49-F238E27FC236}">
              <a16:creationId xmlns="" xmlns:a16="http://schemas.microsoft.com/office/drawing/2014/main" id="{00000000-0008-0000-0E00-0000B3000000}"/>
            </a:ext>
          </a:extLst>
        </xdr:cNvPr>
        <xdr:cNvSpPr txBox="1"/>
      </xdr:nvSpPr>
      <xdr:spPr>
        <a:xfrm>
          <a:off x="4673600" y="993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80" name="フローチャート: 判断 179">
          <a:extLst>
            <a:ext uri="{FF2B5EF4-FFF2-40B4-BE49-F238E27FC236}">
              <a16:creationId xmlns="" xmlns:a16="http://schemas.microsoft.com/office/drawing/2014/main" id="{00000000-0008-0000-0E00-0000B4000000}"/>
            </a:ext>
          </a:extLst>
        </xdr:cNvPr>
        <xdr:cNvSpPr/>
      </xdr:nvSpPr>
      <xdr:spPr>
        <a:xfrm>
          <a:off x="45847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81" name="フローチャート: 判断 180">
          <a:extLst>
            <a:ext uri="{FF2B5EF4-FFF2-40B4-BE49-F238E27FC236}">
              <a16:creationId xmlns="" xmlns:a16="http://schemas.microsoft.com/office/drawing/2014/main" id="{00000000-0008-0000-0E00-0000B5000000}"/>
            </a:ext>
          </a:extLst>
        </xdr:cNvPr>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60643</xdr:rowOff>
    </xdr:from>
    <xdr:to>
      <xdr:col>15</xdr:col>
      <xdr:colOff>101600</xdr:colOff>
      <xdr:row>58</xdr:row>
      <xdr:rowOff>162243</xdr:rowOff>
    </xdr:to>
    <xdr:sp macro="" textlink="">
      <xdr:nvSpPr>
        <xdr:cNvPr id="182" name="フローチャート: 判断 181">
          <a:extLst>
            <a:ext uri="{FF2B5EF4-FFF2-40B4-BE49-F238E27FC236}">
              <a16:creationId xmlns="" xmlns:a16="http://schemas.microsoft.com/office/drawing/2014/main" id="{00000000-0008-0000-0E00-0000B6000000}"/>
            </a:ext>
          </a:extLst>
        </xdr:cNvPr>
        <xdr:cNvSpPr/>
      </xdr:nvSpPr>
      <xdr:spPr>
        <a:xfrm>
          <a:off x="2857500" y="1000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57785</xdr:rowOff>
    </xdr:from>
    <xdr:to>
      <xdr:col>10</xdr:col>
      <xdr:colOff>165100</xdr:colOff>
      <xdr:row>58</xdr:row>
      <xdr:rowOff>159385</xdr:rowOff>
    </xdr:to>
    <xdr:sp macro="" textlink="">
      <xdr:nvSpPr>
        <xdr:cNvPr id="183" name="フローチャート: 判断 182">
          <a:extLst>
            <a:ext uri="{FF2B5EF4-FFF2-40B4-BE49-F238E27FC236}">
              <a16:creationId xmlns="" xmlns:a16="http://schemas.microsoft.com/office/drawing/2014/main" id="{00000000-0008-0000-0E00-0000B7000000}"/>
            </a:ext>
          </a:extLst>
        </xdr:cNvPr>
        <xdr:cNvSpPr/>
      </xdr:nvSpPr>
      <xdr:spPr>
        <a:xfrm>
          <a:off x="1968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17780</xdr:rowOff>
    </xdr:from>
    <xdr:to>
      <xdr:col>6</xdr:col>
      <xdr:colOff>38100</xdr:colOff>
      <xdr:row>58</xdr:row>
      <xdr:rowOff>119380</xdr:rowOff>
    </xdr:to>
    <xdr:sp macro="" textlink="">
      <xdr:nvSpPr>
        <xdr:cNvPr id="184" name="フローチャート: 判断 183">
          <a:extLst>
            <a:ext uri="{FF2B5EF4-FFF2-40B4-BE49-F238E27FC236}">
              <a16:creationId xmlns="" xmlns:a16="http://schemas.microsoft.com/office/drawing/2014/main" id="{00000000-0008-0000-0E00-0000B8000000}"/>
            </a:ext>
          </a:extLst>
        </xdr:cNvPr>
        <xdr:cNvSpPr/>
      </xdr:nvSpPr>
      <xdr:spPr>
        <a:xfrm>
          <a:off x="1079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37782</xdr:rowOff>
    </xdr:from>
    <xdr:to>
      <xdr:col>24</xdr:col>
      <xdr:colOff>114300</xdr:colOff>
      <xdr:row>62</xdr:row>
      <xdr:rowOff>139382</xdr:rowOff>
    </xdr:to>
    <xdr:sp macro="" textlink="">
      <xdr:nvSpPr>
        <xdr:cNvPr id="190" name="楕円 189">
          <a:extLst>
            <a:ext uri="{FF2B5EF4-FFF2-40B4-BE49-F238E27FC236}">
              <a16:creationId xmlns="" xmlns:a16="http://schemas.microsoft.com/office/drawing/2014/main" id="{00000000-0008-0000-0E00-0000BE000000}"/>
            </a:ext>
          </a:extLst>
        </xdr:cNvPr>
        <xdr:cNvSpPr/>
      </xdr:nvSpPr>
      <xdr:spPr>
        <a:xfrm>
          <a:off x="4584700" y="1066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16209</xdr:rowOff>
    </xdr:from>
    <xdr:ext cx="405111" cy="259045"/>
    <xdr:sp macro="" textlink="">
      <xdr:nvSpPr>
        <xdr:cNvPr id="191" name="【橋りょう・トンネル】&#10;有形固定資産減価償却率該当値テキスト">
          <a:extLst>
            <a:ext uri="{FF2B5EF4-FFF2-40B4-BE49-F238E27FC236}">
              <a16:creationId xmlns="" xmlns:a16="http://schemas.microsoft.com/office/drawing/2014/main" id="{00000000-0008-0000-0E00-0000BF000000}"/>
            </a:ext>
          </a:extLst>
        </xdr:cNvPr>
        <xdr:cNvSpPr txBox="1"/>
      </xdr:nvSpPr>
      <xdr:spPr>
        <a:xfrm>
          <a:off x="4673600" y="10646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34925</xdr:rowOff>
    </xdr:from>
    <xdr:to>
      <xdr:col>20</xdr:col>
      <xdr:colOff>38100</xdr:colOff>
      <xdr:row>62</xdr:row>
      <xdr:rowOff>136525</xdr:rowOff>
    </xdr:to>
    <xdr:sp macro="" textlink="">
      <xdr:nvSpPr>
        <xdr:cNvPr id="192" name="楕円 191">
          <a:extLst>
            <a:ext uri="{FF2B5EF4-FFF2-40B4-BE49-F238E27FC236}">
              <a16:creationId xmlns="" xmlns:a16="http://schemas.microsoft.com/office/drawing/2014/main" id="{00000000-0008-0000-0E00-0000C0000000}"/>
            </a:ext>
          </a:extLst>
        </xdr:cNvPr>
        <xdr:cNvSpPr/>
      </xdr:nvSpPr>
      <xdr:spPr>
        <a:xfrm>
          <a:off x="3746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85725</xdr:rowOff>
    </xdr:from>
    <xdr:to>
      <xdr:col>24</xdr:col>
      <xdr:colOff>63500</xdr:colOff>
      <xdr:row>62</xdr:row>
      <xdr:rowOff>88582</xdr:rowOff>
    </xdr:to>
    <xdr:cxnSp macro="">
      <xdr:nvCxnSpPr>
        <xdr:cNvPr id="193" name="直線コネクタ 192">
          <a:extLst>
            <a:ext uri="{FF2B5EF4-FFF2-40B4-BE49-F238E27FC236}">
              <a16:creationId xmlns="" xmlns:a16="http://schemas.microsoft.com/office/drawing/2014/main" id="{00000000-0008-0000-0E00-0000C1000000}"/>
            </a:ext>
          </a:extLst>
        </xdr:cNvPr>
        <xdr:cNvCxnSpPr/>
      </xdr:nvCxnSpPr>
      <xdr:spPr>
        <a:xfrm>
          <a:off x="3797300" y="10715625"/>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46355</xdr:rowOff>
    </xdr:from>
    <xdr:to>
      <xdr:col>15</xdr:col>
      <xdr:colOff>101600</xdr:colOff>
      <xdr:row>62</xdr:row>
      <xdr:rowOff>147955</xdr:rowOff>
    </xdr:to>
    <xdr:sp macro="" textlink="">
      <xdr:nvSpPr>
        <xdr:cNvPr id="194" name="楕円 193">
          <a:extLst>
            <a:ext uri="{FF2B5EF4-FFF2-40B4-BE49-F238E27FC236}">
              <a16:creationId xmlns="" xmlns:a16="http://schemas.microsoft.com/office/drawing/2014/main" id="{00000000-0008-0000-0E00-0000C2000000}"/>
            </a:ext>
          </a:extLst>
        </xdr:cNvPr>
        <xdr:cNvSpPr/>
      </xdr:nvSpPr>
      <xdr:spPr>
        <a:xfrm>
          <a:off x="2857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85725</xdr:rowOff>
    </xdr:from>
    <xdr:to>
      <xdr:col>19</xdr:col>
      <xdr:colOff>177800</xdr:colOff>
      <xdr:row>62</xdr:row>
      <xdr:rowOff>97155</xdr:rowOff>
    </xdr:to>
    <xdr:cxnSp macro="">
      <xdr:nvCxnSpPr>
        <xdr:cNvPr id="195" name="直線コネクタ 194">
          <a:extLst>
            <a:ext uri="{FF2B5EF4-FFF2-40B4-BE49-F238E27FC236}">
              <a16:creationId xmlns="" xmlns:a16="http://schemas.microsoft.com/office/drawing/2014/main" id="{00000000-0008-0000-0E00-0000C3000000}"/>
            </a:ext>
          </a:extLst>
        </xdr:cNvPr>
        <xdr:cNvCxnSpPr/>
      </xdr:nvCxnSpPr>
      <xdr:spPr>
        <a:xfrm flipV="1">
          <a:off x="2908300" y="107156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80645</xdr:rowOff>
    </xdr:from>
    <xdr:to>
      <xdr:col>10</xdr:col>
      <xdr:colOff>165100</xdr:colOff>
      <xdr:row>63</xdr:row>
      <xdr:rowOff>10795</xdr:rowOff>
    </xdr:to>
    <xdr:sp macro="" textlink="">
      <xdr:nvSpPr>
        <xdr:cNvPr id="196" name="楕円 195">
          <a:extLst>
            <a:ext uri="{FF2B5EF4-FFF2-40B4-BE49-F238E27FC236}">
              <a16:creationId xmlns="" xmlns:a16="http://schemas.microsoft.com/office/drawing/2014/main" id="{00000000-0008-0000-0E00-0000C4000000}"/>
            </a:ext>
          </a:extLst>
        </xdr:cNvPr>
        <xdr:cNvSpPr/>
      </xdr:nvSpPr>
      <xdr:spPr>
        <a:xfrm>
          <a:off x="1968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97155</xdr:rowOff>
    </xdr:from>
    <xdr:to>
      <xdr:col>15</xdr:col>
      <xdr:colOff>50800</xdr:colOff>
      <xdr:row>62</xdr:row>
      <xdr:rowOff>131445</xdr:rowOff>
    </xdr:to>
    <xdr:cxnSp macro="">
      <xdr:nvCxnSpPr>
        <xdr:cNvPr id="197" name="直線コネクタ 196">
          <a:extLst>
            <a:ext uri="{FF2B5EF4-FFF2-40B4-BE49-F238E27FC236}">
              <a16:creationId xmlns="" xmlns:a16="http://schemas.microsoft.com/office/drawing/2014/main" id="{00000000-0008-0000-0E00-0000C5000000}"/>
            </a:ext>
          </a:extLst>
        </xdr:cNvPr>
        <xdr:cNvCxnSpPr/>
      </xdr:nvCxnSpPr>
      <xdr:spPr>
        <a:xfrm flipV="1">
          <a:off x="2019300" y="107270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103505</xdr:rowOff>
    </xdr:from>
    <xdr:to>
      <xdr:col>6</xdr:col>
      <xdr:colOff>38100</xdr:colOff>
      <xdr:row>63</xdr:row>
      <xdr:rowOff>33655</xdr:rowOff>
    </xdr:to>
    <xdr:sp macro="" textlink="">
      <xdr:nvSpPr>
        <xdr:cNvPr id="198" name="楕円 197">
          <a:extLst>
            <a:ext uri="{FF2B5EF4-FFF2-40B4-BE49-F238E27FC236}">
              <a16:creationId xmlns="" xmlns:a16="http://schemas.microsoft.com/office/drawing/2014/main" id="{00000000-0008-0000-0E00-0000C6000000}"/>
            </a:ext>
          </a:extLst>
        </xdr:cNvPr>
        <xdr:cNvSpPr/>
      </xdr:nvSpPr>
      <xdr:spPr>
        <a:xfrm>
          <a:off x="1079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131445</xdr:rowOff>
    </xdr:from>
    <xdr:to>
      <xdr:col>10</xdr:col>
      <xdr:colOff>114300</xdr:colOff>
      <xdr:row>62</xdr:row>
      <xdr:rowOff>154305</xdr:rowOff>
    </xdr:to>
    <xdr:cxnSp macro="">
      <xdr:nvCxnSpPr>
        <xdr:cNvPr id="199" name="直線コネクタ 198">
          <a:extLst>
            <a:ext uri="{FF2B5EF4-FFF2-40B4-BE49-F238E27FC236}">
              <a16:creationId xmlns="" xmlns:a16="http://schemas.microsoft.com/office/drawing/2014/main" id="{00000000-0008-0000-0E00-0000C7000000}"/>
            </a:ext>
          </a:extLst>
        </xdr:cNvPr>
        <xdr:cNvCxnSpPr/>
      </xdr:nvCxnSpPr>
      <xdr:spPr>
        <a:xfrm flipV="1">
          <a:off x="1130300" y="107613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200" name="n_1aveValue【橋りょう・トンネル】&#10;有形固定資産減価償却率">
          <a:extLst>
            <a:ext uri="{FF2B5EF4-FFF2-40B4-BE49-F238E27FC236}">
              <a16:creationId xmlns="" xmlns:a16="http://schemas.microsoft.com/office/drawing/2014/main" id="{00000000-0008-0000-0E00-0000C8000000}"/>
            </a:ext>
          </a:extLst>
        </xdr:cNvPr>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7320</xdr:rowOff>
    </xdr:from>
    <xdr:ext cx="405111" cy="259045"/>
    <xdr:sp macro="" textlink="">
      <xdr:nvSpPr>
        <xdr:cNvPr id="201" name="n_2aveValue【橋りょう・トンネル】&#10;有形固定資産減価償却率">
          <a:extLst>
            <a:ext uri="{FF2B5EF4-FFF2-40B4-BE49-F238E27FC236}">
              <a16:creationId xmlns="" xmlns:a16="http://schemas.microsoft.com/office/drawing/2014/main" id="{00000000-0008-0000-0E00-0000C9000000}"/>
            </a:ext>
          </a:extLst>
        </xdr:cNvPr>
        <xdr:cNvSpPr txBox="1"/>
      </xdr:nvSpPr>
      <xdr:spPr>
        <a:xfrm>
          <a:off x="2705744" y="977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4462</xdr:rowOff>
    </xdr:from>
    <xdr:ext cx="405111" cy="259045"/>
    <xdr:sp macro="" textlink="">
      <xdr:nvSpPr>
        <xdr:cNvPr id="202" name="n_3aveValue【橋りょう・トンネル】&#10;有形固定資産減価償却率">
          <a:extLst>
            <a:ext uri="{FF2B5EF4-FFF2-40B4-BE49-F238E27FC236}">
              <a16:creationId xmlns="" xmlns:a16="http://schemas.microsoft.com/office/drawing/2014/main" id="{00000000-0008-0000-0E00-0000CA000000}"/>
            </a:ext>
          </a:extLst>
        </xdr:cNvPr>
        <xdr:cNvSpPr txBox="1"/>
      </xdr:nvSpPr>
      <xdr:spPr>
        <a:xfrm>
          <a:off x="1816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135907</xdr:rowOff>
    </xdr:from>
    <xdr:ext cx="405111" cy="259045"/>
    <xdr:sp macro="" textlink="">
      <xdr:nvSpPr>
        <xdr:cNvPr id="203" name="n_4aveValue【橋りょう・トンネル】&#10;有形固定資産減価償却率">
          <a:extLst>
            <a:ext uri="{FF2B5EF4-FFF2-40B4-BE49-F238E27FC236}">
              <a16:creationId xmlns="" xmlns:a16="http://schemas.microsoft.com/office/drawing/2014/main" id="{00000000-0008-0000-0E00-0000CB000000}"/>
            </a:ext>
          </a:extLst>
        </xdr:cNvPr>
        <xdr:cNvSpPr txBox="1"/>
      </xdr:nvSpPr>
      <xdr:spPr>
        <a:xfrm>
          <a:off x="927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127652</xdr:rowOff>
    </xdr:from>
    <xdr:ext cx="405111" cy="259045"/>
    <xdr:sp macro="" textlink="">
      <xdr:nvSpPr>
        <xdr:cNvPr id="204" name="n_1mainValue【橋りょう・トンネル】&#10;有形固定資産減価償却率">
          <a:extLst>
            <a:ext uri="{FF2B5EF4-FFF2-40B4-BE49-F238E27FC236}">
              <a16:creationId xmlns="" xmlns:a16="http://schemas.microsoft.com/office/drawing/2014/main" id="{00000000-0008-0000-0E00-0000CC000000}"/>
            </a:ext>
          </a:extLst>
        </xdr:cNvPr>
        <xdr:cNvSpPr txBox="1"/>
      </xdr:nvSpPr>
      <xdr:spPr>
        <a:xfrm>
          <a:off x="35820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139082</xdr:rowOff>
    </xdr:from>
    <xdr:ext cx="405111" cy="259045"/>
    <xdr:sp macro="" textlink="">
      <xdr:nvSpPr>
        <xdr:cNvPr id="205" name="n_2mainValue【橋りょう・トンネル】&#10;有形固定資産減価償却率">
          <a:extLst>
            <a:ext uri="{FF2B5EF4-FFF2-40B4-BE49-F238E27FC236}">
              <a16:creationId xmlns="" xmlns:a16="http://schemas.microsoft.com/office/drawing/2014/main" id="{00000000-0008-0000-0E00-0000CD000000}"/>
            </a:ext>
          </a:extLst>
        </xdr:cNvPr>
        <xdr:cNvSpPr txBox="1"/>
      </xdr:nvSpPr>
      <xdr:spPr>
        <a:xfrm>
          <a:off x="27057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1922</xdr:rowOff>
    </xdr:from>
    <xdr:ext cx="405111" cy="259045"/>
    <xdr:sp macro="" textlink="">
      <xdr:nvSpPr>
        <xdr:cNvPr id="206" name="n_3mainValue【橋りょう・トンネル】&#10;有形固定資産減価償却率">
          <a:extLst>
            <a:ext uri="{FF2B5EF4-FFF2-40B4-BE49-F238E27FC236}">
              <a16:creationId xmlns="" xmlns:a16="http://schemas.microsoft.com/office/drawing/2014/main" id="{00000000-0008-0000-0E00-0000CE000000}"/>
            </a:ext>
          </a:extLst>
        </xdr:cNvPr>
        <xdr:cNvSpPr txBox="1"/>
      </xdr:nvSpPr>
      <xdr:spPr>
        <a:xfrm>
          <a:off x="1816744"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24782</xdr:rowOff>
    </xdr:from>
    <xdr:ext cx="405111" cy="259045"/>
    <xdr:sp macro="" textlink="">
      <xdr:nvSpPr>
        <xdr:cNvPr id="207" name="n_4mainValue【橋りょう・トンネル】&#10;有形固定資産減価償却率">
          <a:extLst>
            <a:ext uri="{FF2B5EF4-FFF2-40B4-BE49-F238E27FC236}">
              <a16:creationId xmlns="" xmlns:a16="http://schemas.microsoft.com/office/drawing/2014/main" id="{00000000-0008-0000-0E00-0000CF000000}"/>
            </a:ext>
          </a:extLst>
        </xdr:cNvPr>
        <xdr:cNvSpPr txBox="1"/>
      </xdr:nvSpPr>
      <xdr:spPr>
        <a:xfrm>
          <a:off x="927744"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 xmlns:a16="http://schemas.microsoft.com/office/drawing/2014/main" id="{00000000-0008-0000-0E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 xmlns:a16="http://schemas.microsoft.com/office/drawing/2014/main" id="{00000000-0008-0000-0E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 xmlns:a16="http://schemas.microsoft.com/office/drawing/2014/main" id="{00000000-0008-0000-0E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 xmlns:a16="http://schemas.microsoft.com/office/drawing/2014/main" id="{00000000-0008-0000-0E00-0000D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 xmlns:a16="http://schemas.microsoft.com/office/drawing/2014/main" id="{00000000-0008-0000-0E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 xmlns:a16="http://schemas.microsoft.com/office/drawing/2014/main" id="{00000000-0008-0000-0E00-0000D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 xmlns:a16="http://schemas.microsoft.com/office/drawing/2014/main" id="{00000000-0008-0000-0E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 xmlns:a16="http://schemas.microsoft.com/office/drawing/2014/main" id="{00000000-0008-0000-0E00-0000E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 xmlns:a16="http://schemas.microsoft.com/office/drawing/2014/main" id="{00000000-0008-0000-0E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7" name="テキスト ボックス 226">
          <a:extLst>
            <a:ext uri="{FF2B5EF4-FFF2-40B4-BE49-F238E27FC236}">
              <a16:creationId xmlns="" xmlns:a16="http://schemas.microsoft.com/office/drawing/2014/main" id="{00000000-0008-0000-0E00-0000E3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 xmlns:a16="http://schemas.microsoft.com/office/drawing/2014/main" id="{00000000-0008-0000-0E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 xmlns:a16="http://schemas.microsoft.com/office/drawing/2014/main" id="{00000000-0008-0000-0E00-0000E5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35631</xdr:rowOff>
    </xdr:from>
    <xdr:to>
      <xdr:col>54</xdr:col>
      <xdr:colOff>189865</xdr:colOff>
      <xdr:row>64</xdr:row>
      <xdr:rowOff>63643</xdr:rowOff>
    </xdr:to>
    <xdr:cxnSp macro="">
      <xdr:nvCxnSpPr>
        <xdr:cNvPr id="231" name="直線コネクタ 230">
          <a:extLst>
            <a:ext uri="{FF2B5EF4-FFF2-40B4-BE49-F238E27FC236}">
              <a16:creationId xmlns="" xmlns:a16="http://schemas.microsoft.com/office/drawing/2014/main" id="{00000000-0008-0000-0E00-0000E7000000}"/>
            </a:ext>
          </a:extLst>
        </xdr:cNvPr>
        <xdr:cNvCxnSpPr/>
      </xdr:nvCxnSpPr>
      <xdr:spPr>
        <a:xfrm flipV="1">
          <a:off x="10476865" y="9465381"/>
          <a:ext cx="0" cy="1571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67470</xdr:rowOff>
    </xdr:from>
    <xdr:ext cx="469744" cy="259045"/>
    <xdr:sp macro="" textlink="">
      <xdr:nvSpPr>
        <xdr:cNvPr id="232" name="【橋りょう・トンネル】&#10;一人当たり有形固定資産（償却資産）額最小値テキスト">
          <a:extLst>
            <a:ext uri="{FF2B5EF4-FFF2-40B4-BE49-F238E27FC236}">
              <a16:creationId xmlns="" xmlns:a16="http://schemas.microsoft.com/office/drawing/2014/main" id="{00000000-0008-0000-0E00-0000E8000000}"/>
            </a:ext>
          </a:extLst>
        </xdr:cNvPr>
        <xdr:cNvSpPr txBox="1"/>
      </xdr:nvSpPr>
      <xdr:spPr>
        <a:xfrm>
          <a:off x="10515600" y="1104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63643</xdr:rowOff>
    </xdr:from>
    <xdr:to>
      <xdr:col>55</xdr:col>
      <xdr:colOff>88900</xdr:colOff>
      <xdr:row>64</xdr:row>
      <xdr:rowOff>63643</xdr:rowOff>
    </xdr:to>
    <xdr:cxnSp macro="">
      <xdr:nvCxnSpPr>
        <xdr:cNvPr id="233" name="直線コネクタ 232">
          <a:extLst>
            <a:ext uri="{FF2B5EF4-FFF2-40B4-BE49-F238E27FC236}">
              <a16:creationId xmlns="" xmlns:a16="http://schemas.microsoft.com/office/drawing/2014/main" id="{00000000-0008-0000-0E00-0000E9000000}"/>
            </a:ext>
          </a:extLst>
        </xdr:cNvPr>
        <xdr:cNvCxnSpPr/>
      </xdr:nvCxnSpPr>
      <xdr:spPr>
        <a:xfrm>
          <a:off x="10388600" y="1103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153758</xdr:rowOff>
    </xdr:from>
    <xdr:ext cx="599010" cy="259045"/>
    <xdr:sp macro="" textlink="">
      <xdr:nvSpPr>
        <xdr:cNvPr id="234" name="【橋りょう・トンネル】&#10;一人当たり有形固定資産（償却資産）額最大値テキスト">
          <a:extLst>
            <a:ext uri="{FF2B5EF4-FFF2-40B4-BE49-F238E27FC236}">
              <a16:creationId xmlns="" xmlns:a16="http://schemas.microsoft.com/office/drawing/2014/main" id="{00000000-0008-0000-0E00-0000EA000000}"/>
            </a:ext>
          </a:extLst>
        </xdr:cNvPr>
        <xdr:cNvSpPr txBox="1"/>
      </xdr:nvSpPr>
      <xdr:spPr>
        <a:xfrm>
          <a:off x="10515600" y="92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35631</xdr:rowOff>
    </xdr:from>
    <xdr:to>
      <xdr:col>55</xdr:col>
      <xdr:colOff>88900</xdr:colOff>
      <xdr:row>55</xdr:row>
      <xdr:rowOff>35631</xdr:rowOff>
    </xdr:to>
    <xdr:cxnSp macro="">
      <xdr:nvCxnSpPr>
        <xdr:cNvPr id="235" name="直線コネクタ 234">
          <a:extLst>
            <a:ext uri="{FF2B5EF4-FFF2-40B4-BE49-F238E27FC236}">
              <a16:creationId xmlns="" xmlns:a16="http://schemas.microsoft.com/office/drawing/2014/main" id="{00000000-0008-0000-0E00-0000EB000000}"/>
            </a:ext>
          </a:extLst>
        </xdr:cNvPr>
        <xdr:cNvCxnSpPr/>
      </xdr:nvCxnSpPr>
      <xdr:spPr>
        <a:xfrm>
          <a:off x="10388600" y="946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24419</xdr:rowOff>
    </xdr:from>
    <xdr:ext cx="534377" cy="259045"/>
    <xdr:sp macro="" textlink="">
      <xdr:nvSpPr>
        <xdr:cNvPr id="236" name="【橋りょう・トンネル】&#10;一人当たり有形固定資産（償却資産）額平均値テキスト">
          <a:extLst>
            <a:ext uri="{FF2B5EF4-FFF2-40B4-BE49-F238E27FC236}">
              <a16:creationId xmlns="" xmlns:a16="http://schemas.microsoft.com/office/drawing/2014/main" id="{00000000-0008-0000-0E00-0000EC000000}"/>
            </a:ext>
          </a:extLst>
        </xdr:cNvPr>
        <xdr:cNvSpPr txBox="1"/>
      </xdr:nvSpPr>
      <xdr:spPr>
        <a:xfrm>
          <a:off x="10515600" y="1048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1542</xdr:rowOff>
    </xdr:from>
    <xdr:to>
      <xdr:col>55</xdr:col>
      <xdr:colOff>50800</xdr:colOff>
      <xdr:row>62</xdr:row>
      <xdr:rowOff>103142</xdr:rowOff>
    </xdr:to>
    <xdr:sp macro="" textlink="">
      <xdr:nvSpPr>
        <xdr:cNvPr id="237" name="フローチャート: 判断 236">
          <a:extLst>
            <a:ext uri="{FF2B5EF4-FFF2-40B4-BE49-F238E27FC236}">
              <a16:creationId xmlns="" xmlns:a16="http://schemas.microsoft.com/office/drawing/2014/main" id="{00000000-0008-0000-0E00-0000ED000000}"/>
            </a:ext>
          </a:extLst>
        </xdr:cNvPr>
        <xdr:cNvSpPr/>
      </xdr:nvSpPr>
      <xdr:spPr>
        <a:xfrm>
          <a:off x="10426700" y="10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18767</xdr:rowOff>
    </xdr:from>
    <xdr:to>
      <xdr:col>50</xdr:col>
      <xdr:colOff>165100</xdr:colOff>
      <xdr:row>62</xdr:row>
      <xdr:rowOff>120367</xdr:rowOff>
    </xdr:to>
    <xdr:sp macro="" textlink="">
      <xdr:nvSpPr>
        <xdr:cNvPr id="238" name="フローチャート: 判断 237">
          <a:extLst>
            <a:ext uri="{FF2B5EF4-FFF2-40B4-BE49-F238E27FC236}">
              <a16:creationId xmlns="" xmlns:a16="http://schemas.microsoft.com/office/drawing/2014/main" id="{00000000-0008-0000-0E00-0000EE000000}"/>
            </a:ext>
          </a:extLst>
        </xdr:cNvPr>
        <xdr:cNvSpPr/>
      </xdr:nvSpPr>
      <xdr:spPr>
        <a:xfrm>
          <a:off x="9588500" y="1064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27716</xdr:rowOff>
    </xdr:from>
    <xdr:to>
      <xdr:col>46</xdr:col>
      <xdr:colOff>38100</xdr:colOff>
      <xdr:row>62</xdr:row>
      <xdr:rowOff>129316</xdr:rowOff>
    </xdr:to>
    <xdr:sp macro="" textlink="">
      <xdr:nvSpPr>
        <xdr:cNvPr id="239" name="フローチャート: 判断 238">
          <a:extLst>
            <a:ext uri="{FF2B5EF4-FFF2-40B4-BE49-F238E27FC236}">
              <a16:creationId xmlns="" xmlns:a16="http://schemas.microsoft.com/office/drawing/2014/main" id="{00000000-0008-0000-0E00-0000EF000000}"/>
            </a:ext>
          </a:extLst>
        </xdr:cNvPr>
        <xdr:cNvSpPr/>
      </xdr:nvSpPr>
      <xdr:spPr>
        <a:xfrm>
          <a:off x="8699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30666</xdr:rowOff>
    </xdr:from>
    <xdr:to>
      <xdr:col>41</xdr:col>
      <xdr:colOff>101600</xdr:colOff>
      <xdr:row>62</xdr:row>
      <xdr:rowOff>132266</xdr:rowOff>
    </xdr:to>
    <xdr:sp macro="" textlink="">
      <xdr:nvSpPr>
        <xdr:cNvPr id="240" name="フローチャート: 判断 239">
          <a:extLst>
            <a:ext uri="{FF2B5EF4-FFF2-40B4-BE49-F238E27FC236}">
              <a16:creationId xmlns="" xmlns:a16="http://schemas.microsoft.com/office/drawing/2014/main" id="{00000000-0008-0000-0E00-0000F0000000}"/>
            </a:ext>
          </a:extLst>
        </xdr:cNvPr>
        <xdr:cNvSpPr/>
      </xdr:nvSpPr>
      <xdr:spPr>
        <a:xfrm>
          <a:off x="7810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4403</xdr:rowOff>
    </xdr:from>
    <xdr:to>
      <xdr:col>36</xdr:col>
      <xdr:colOff>165100</xdr:colOff>
      <xdr:row>62</xdr:row>
      <xdr:rowOff>106003</xdr:rowOff>
    </xdr:to>
    <xdr:sp macro="" textlink="">
      <xdr:nvSpPr>
        <xdr:cNvPr id="241" name="フローチャート: 判断 240">
          <a:extLst>
            <a:ext uri="{FF2B5EF4-FFF2-40B4-BE49-F238E27FC236}">
              <a16:creationId xmlns="" xmlns:a16="http://schemas.microsoft.com/office/drawing/2014/main" id="{00000000-0008-0000-0E00-0000F1000000}"/>
            </a:ext>
          </a:extLst>
        </xdr:cNvPr>
        <xdr:cNvSpPr/>
      </xdr:nvSpPr>
      <xdr:spPr>
        <a:xfrm>
          <a:off x="6921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 xmlns:a16="http://schemas.microsoft.com/office/drawing/2014/main" id="{00000000-0008-0000-0E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00000000-0008-0000-0E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 xmlns:a16="http://schemas.microsoft.com/office/drawing/2014/main" id="{00000000-0008-0000-0E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 xmlns:a16="http://schemas.microsoft.com/office/drawing/2014/main" id="{00000000-0008-0000-0E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 xmlns:a16="http://schemas.microsoft.com/office/drawing/2014/main" id="{00000000-0008-0000-0E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30224</xdr:rowOff>
    </xdr:from>
    <xdr:to>
      <xdr:col>55</xdr:col>
      <xdr:colOff>50800</xdr:colOff>
      <xdr:row>63</xdr:row>
      <xdr:rowOff>131824</xdr:rowOff>
    </xdr:to>
    <xdr:sp macro="" textlink="">
      <xdr:nvSpPr>
        <xdr:cNvPr id="247" name="楕円 246">
          <a:extLst>
            <a:ext uri="{FF2B5EF4-FFF2-40B4-BE49-F238E27FC236}">
              <a16:creationId xmlns="" xmlns:a16="http://schemas.microsoft.com/office/drawing/2014/main" id="{00000000-0008-0000-0E00-0000F7000000}"/>
            </a:ext>
          </a:extLst>
        </xdr:cNvPr>
        <xdr:cNvSpPr/>
      </xdr:nvSpPr>
      <xdr:spPr>
        <a:xfrm>
          <a:off x="10426700" y="1083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8651</xdr:rowOff>
    </xdr:from>
    <xdr:ext cx="534377" cy="259045"/>
    <xdr:sp macro="" textlink="">
      <xdr:nvSpPr>
        <xdr:cNvPr id="248" name="【橋りょう・トンネル】&#10;一人当たり有形固定資産（償却資産）額該当値テキスト">
          <a:extLst>
            <a:ext uri="{FF2B5EF4-FFF2-40B4-BE49-F238E27FC236}">
              <a16:creationId xmlns="" xmlns:a16="http://schemas.microsoft.com/office/drawing/2014/main" id="{00000000-0008-0000-0E00-0000F8000000}"/>
            </a:ext>
          </a:extLst>
        </xdr:cNvPr>
        <xdr:cNvSpPr txBox="1"/>
      </xdr:nvSpPr>
      <xdr:spPr>
        <a:xfrm>
          <a:off x="10515600" y="108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31481</xdr:rowOff>
    </xdr:from>
    <xdr:to>
      <xdr:col>50</xdr:col>
      <xdr:colOff>165100</xdr:colOff>
      <xdr:row>63</xdr:row>
      <xdr:rowOff>133081</xdr:rowOff>
    </xdr:to>
    <xdr:sp macro="" textlink="">
      <xdr:nvSpPr>
        <xdr:cNvPr id="249" name="楕円 248">
          <a:extLst>
            <a:ext uri="{FF2B5EF4-FFF2-40B4-BE49-F238E27FC236}">
              <a16:creationId xmlns="" xmlns:a16="http://schemas.microsoft.com/office/drawing/2014/main" id="{00000000-0008-0000-0E00-0000F9000000}"/>
            </a:ext>
          </a:extLst>
        </xdr:cNvPr>
        <xdr:cNvSpPr/>
      </xdr:nvSpPr>
      <xdr:spPr>
        <a:xfrm>
          <a:off x="9588500" y="108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81024</xdr:rowOff>
    </xdr:from>
    <xdr:to>
      <xdr:col>55</xdr:col>
      <xdr:colOff>0</xdr:colOff>
      <xdr:row>63</xdr:row>
      <xdr:rowOff>82281</xdr:rowOff>
    </xdr:to>
    <xdr:cxnSp macro="">
      <xdr:nvCxnSpPr>
        <xdr:cNvPr id="250" name="直線コネクタ 249">
          <a:extLst>
            <a:ext uri="{FF2B5EF4-FFF2-40B4-BE49-F238E27FC236}">
              <a16:creationId xmlns="" xmlns:a16="http://schemas.microsoft.com/office/drawing/2014/main" id="{00000000-0008-0000-0E00-0000FA000000}"/>
            </a:ext>
          </a:extLst>
        </xdr:cNvPr>
        <xdr:cNvCxnSpPr/>
      </xdr:nvCxnSpPr>
      <xdr:spPr>
        <a:xfrm flipV="1">
          <a:off x="9639300" y="10882374"/>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33942</xdr:rowOff>
    </xdr:from>
    <xdr:to>
      <xdr:col>46</xdr:col>
      <xdr:colOff>38100</xdr:colOff>
      <xdr:row>63</xdr:row>
      <xdr:rowOff>135542</xdr:rowOff>
    </xdr:to>
    <xdr:sp macro="" textlink="">
      <xdr:nvSpPr>
        <xdr:cNvPr id="251" name="楕円 250">
          <a:extLst>
            <a:ext uri="{FF2B5EF4-FFF2-40B4-BE49-F238E27FC236}">
              <a16:creationId xmlns="" xmlns:a16="http://schemas.microsoft.com/office/drawing/2014/main" id="{00000000-0008-0000-0E00-0000FB000000}"/>
            </a:ext>
          </a:extLst>
        </xdr:cNvPr>
        <xdr:cNvSpPr/>
      </xdr:nvSpPr>
      <xdr:spPr>
        <a:xfrm>
          <a:off x="8699500" y="1083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82281</xdr:rowOff>
    </xdr:from>
    <xdr:to>
      <xdr:col>50</xdr:col>
      <xdr:colOff>114300</xdr:colOff>
      <xdr:row>63</xdr:row>
      <xdr:rowOff>84742</xdr:rowOff>
    </xdr:to>
    <xdr:cxnSp macro="">
      <xdr:nvCxnSpPr>
        <xdr:cNvPr id="252" name="直線コネクタ 251">
          <a:extLst>
            <a:ext uri="{FF2B5EF4-FFF2-40B4-BE49-F238E27FC236}">
              <a16:creationId xmlns="" xmlns:a16="http://schemas.microsoft.com/office/drawing/2014/main" id="{00000000-0008-0000-0E00-0000FC000000}"/>
            </a:ext>
          </a:extLst>
        </xdr:cNvPr>
        <xdr:cNvCxnSpPr/>
      </xdr:nvCxnSpPr>
      <xdr:spPr>
        <a:xfrm flipV="1">
          <a:off x="8750300" y="10883631"/>
          <a:ext cx="8890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37836</xdr:rowOff>
    </xdr:from>
    <xdr:to>
      <xdr:col>41</xdr:col>
      <xdr:colOff>101600</xdr:colOff>
      <xdr:row>63</xdr:row>
      <xdr:rowOff>139436</xdr:rowOff>
    </xdr:to>
    <xdr:sp macro="" textlink="">
      <xdr:nvSpPr>
        <xdr:cNvPr id="253" name="楕円 252">
          <a:extLst>
            <a:ext uri="{FF2B5EF4-FFF2-40B4-BE49-F238E27FC236}">
              <a16:creationId xmlns="" xmlns:a16="http://schemas.microsoft.com/office/drawing/2014/main" id="{00000000-0008-0000-0E00-0000FD000000}"/>
            </a:ext>
          </a:extLst>
        </xdr:cNvPr>
        <xdr:cNvSpPr/>
      </xdr:nvSpPr>
      <xdr:spPr>
        <a:xfrm>
          <a:off x="7810500" y="1083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84742</xdr:rowOff>
    </xdr:from>
    <xdr:to>
      <xdr:col>45</xdr:col>
      <xdr:colOff>177800</xdr:colOff>
      <xdr:row>63</xdr:row>
      <xdr:rowOff>88636</xdr:rowOff>
    </xdr:to>
    <xdr:cxnSp macro="">
      <xdr:nvCxnSpPr>
        <xdr:cNvPr id="254" name="直線コネクタ 253">
          <a:extLst>
            <a:ext uri="{FF2B5EF4-FFF2-40B4-BE49-F238E27FC236}">
              <a16:creationId xmlns="" xmlns:a16="http://schemas.microsoft.com/office/drawing/2014/main" id="{00000000-0008-0000-0E00-0000FE000000}"/>
            </a:ext>
          </a:extLst>
        </xdr:cNvPr>
        <xdr:cNvCxnSpPr/>
      </xdr:nvCxnSpPr>
      <xdr:spPr>
        <a:xfrm flipV="1">
          <a:off x="7861300" y="10886092"/>
          <a:ext cx="889000" cy="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40320</xdr:rowOff>
    </xdr:from>
    <xdr:to>
      <xdr:col>36</xdr:col>
      <xdr:colOff>165100</xdr:colOff>
      <xdr:row>63</xdr:row>
      <xdr:rowOff>141920</xdr:rowOff>
    </xdr:to>
    <xdr:sp macro="" textlink="">
      <xdr:nvSpPr>
        <xdr:cNvPr id="255" name="楕円 254">
          <a:extLst>
            <a:ext uri="{FF2B5EF4-FFF2-40B4-BE49-F238E27FC236}">
              <a16:creationId xmlns="" xmlns:a16="http://schemas.microsoft.com/office/drawing/2014/main" id="{00000000-0008-0000-0E00-0000FF000000}"/>
            </a:ext>
          </a:extLst>
        </xdr:cNvPr>
        <xdr:cNvSpPr/>
      </xdr:nvSpPr>
      <xdr:spPr>
        <a:xfrm>
          <a:off x="6921500" y="108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88636</xdr:rowOff>
    </xdr:from>
    <xdr:to>
      <xdr:col>41</xdr:col>
      <xdr:colOff>50800</xdr:colOff>
      <xdr:row>63</xdr:row>
      <xdr:rowOff>91120</xdr:rowOff>
    </xdr:to>
    <xdr:cxnSp macro="">
      <xdr:nvCxnSpPr>
        <xdr:cNvPr id="256" name="直線コネクタ 255">
          <a:extLst>
            <a:ext uri="{FF2B5EF4-FFF2-40B4-BE49-F238E27FC236}">
              <a16:creationId xmlns="" xmlns:a16="http://schemas.microsoft.com/office/drawing/2014/main" id="{00000000-0008-0000-0E00-000000010000}"/>
            </a:ext>
          </a:extLst>
        </xdr:cNvPr>
        <xdr:cNvCxnSpPr/>
      </xdr:nvCxnSpPr>
      <xdr:spPr>
        <a:xfrm flipV="1">
          <a:off x="6972300" y="10889986"/>
          <a:ext cx="889000" cy="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136894</xdr:rowOff>
    </xdr:from>
    <xdr:ext cx="534377" cy="259045"/>
    <xdr:sp macro="" textlink="">
      <xdr:nvSpPr>
        <xdr:cNvPr id="257" name="n_1aveValue【橋りょう・トンネル】&#10;一人当たり有形固定資産（償却資産）額">
          <a:extLst>
            <a:ext uri="{FF2B5EF4-FFF2-40B4-BE49-F238E27FC236}">
              <a16:creationId xmlns="" xmlns:a16="http://schemas.microsoft.com/office/drawing/2014/main" id="{00000000-0008-0000-0E00-000001010000}"/>
            </a:ext>
          </a:extLst>
        </xdr:cNvPr>
        <xdr:cNvSpPr txBox="1"/>
      </xdr:nvSpPr>
      <xdr:spPr>
        <a:xfrm>
          <a:off x="9359411" y="104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145843</xdr:rowOff>
    </xdr:from>
    <xdr:ext cx="534377" cy="259045"/>
    <xdr:sp macro="" textlink="">
      <xdr:nvSpPr>
        <xdr:cNvPr id="258" name="n_2aveValue【橋りょう・トンネル】&#10;一人当たり有形固定資産（償却資産）額">
          <a:extLst>
            <a:ext uri="{FF2B5EF4-FFF2-40B4-BE49-F238E27FC236}">
              <a16:creationId xmlns="" xmlns:a16="http://schemas.microsoft.com/office/drawing/2014/main" id="{00000000-0008-0000-0E00-000002010000}"/>
            </a:ext>
          </a:extLst>
        </xdr:cNvPr>
        <xdr:cNvSpPr txBox="1"/>
      </xdr:nvSpPr>
      <xdr:spPr>
        <a:xfrm>
          <a:off x="84831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148793</xdr:rowOff>
    </xdr:from>
    <xdr:ext cx="534377" cy="259045"/>
    <xdr:sp macro="" textlink="">
      <xdr:nvSpPr>
        <xdr:cNvPr id="259" name="n_3aveValue【橋りょう・トンネル】&#10;一人当たり有形固定資産（償却資産）額">
          <a:extLst>
            <a:ext uri="{FF2B5EF4-FFF2-40B4-BE49-F238E27FC236}">
              <a16:creationId xmlns="" xmlns:a16="http://schemas.microsoft.com/office/drawing/2014/main" id="{00000000-0008-0000-0E00-000003010000}"/>
            </a:ext>
          </a:extLst>
        </xdr:cNvPr>
        <xdr:cNvSpPr txBox="1"/>
      </xdr:nvSpPr>
      <xdr:spPr>
        <a:xfrm>
          <a:off x="7594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122530</xdr:rowOff>
    </xdr:from>
    <xdr:ext cx="534377" cy="259045"/>
    <xdr:sp macro="" textlink="">
      <xdr:nvSpPr>
        <xdr:cNvPr id="260" name="n_4aveValue【橋りょう・トンネル】&#10;一人当たり有形固定資産（償却資産）額">
          <a:extLst>
            <a:ext uri="{FF2B5EF4-FFF2-40B4-BE49-F238E27FC236}">
              <a16:creationId xmlns="" xmlns:a16="http://schemas.microsoft.com/office/drawing/2014/main" id="{00000000-0008-0000-0E00-000004010000}"/>
            </a:ext>
          </a:extLst>
        </xdr:cNvPr>
        <xdr:cNvSpPr txBox="1"/>
      </xdr:nvSpPr>
      <xdr:spPr>
        <a:xfrm>
          <a:off x="6705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124208</xdr:rowOff>
    </xdr:from>
    <xdr:ext cx="534377" cy="259045"/>
    <xdr:sp macro="" textlink="">
      <xdr:nvSpPr>
        <xdr:cNvPr id="261" name="n_1mainValue【橋りょう・トンネル】&#10;一人当たり有形固定資産（償却資産）額">
          <a:extLst>
            <a:ext uri="{FF2B5EF4-FFF2-40B4-BE49-F238E27FC236}">
              <a16:creationId xmlns="" xmlns:a16="http://schemas.microsoft.com/office/drawing/2014/main" id="{00000000-0008-0000-0E00-000005010000}"/>
            </a:ext>
          </a:extLst>
        </xdr:cNvPr>
        <xdr:cNvSpPr txBox="1"/>
      </xdr:nvSpPr>
      <xdr:spPr>
        <a:xfrm>
          <a:off x="9359411" y="1092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126669</xdr:rowOff>
    </xdr:from>
    <xdr:ext cx="534377" cy="259045"/>
    <xdr:sp macro="" textlink="">
      <xdr:nvSpPr>
        <xdr:cNvPr id="262" name="n_2mainValue【橋りょう・トンネル】&#10;一人当たり有形固定資産（償却資産）額">
          <a:extLst>
            <a:ext uri="{FF2B5EF4-FFF2-40B4-BE49-F238E27FC236}">
              <a16:creationId xmlns="" xmlns:a16="http://schemas.microsoft.com/office/drawing/2014/main" id="{00000000-0008-0000-0E00-000006010000}"/>
            </a:ext>
          </a:extLst>
        </xdr:cNvPr>
        <xdr:cNvSpPr txBox="1"/>
      </xdr:nvSpPr>
      <xdr:spPr>
        <a:xfrm>
          <a:off x="8483111" y="1092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130563</xdr:rowOff>
    </xdr:from>
    <xdr:ext cx="534377" cy="259045"/>
    <xdr:sp macro="" textlink="">
      <xdr:nvSpPr>
        <xdr:cNvPr id="263" name="n_3mainValue【橋りょう・トンネル】&#10;一人当たり有形固定資産（償却資産）額">
          <a:extLst>
            <a:ext uri="{FF2B5EF4-FFF2-40B4-BE49-F238E27FC236}">
              <a16:creationId xmlns="" xmlns:a16="http://schemas.microsoft.com/office/drawing/2014/main" id="{00000000-0008-0000-0E00-000007010000}"/>
            </a:ext>
          </a:extLst>
        </xdr:cNvPr>
        <xdr:cNvSpPr txBox="1"/>
      </xdr:nvSpPr>
      <xdr:spPr>
        <a:xfrm>
          <a:off x="7594111" y="109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133047</xdr:rowOff>
    </xdr:from>
    <xdr:ext cx="534377" cy="259045"/>
    <xdr:sp macro="" textlink="">
      <xdr:nvSpPr>
        <xdr:cNvPr id="264" name="n_4mainValue【橋りょう・トンネル】&#10;一人当たり有形固定資産（償却資産）額">
          <a:extLst>
            <a:ext uri="{FF2B5EF4-FFF2-40B4-BE49-F238E27FC236}">
              <a16:creationId xmlns="" xmlns:a16="http://schemas.microsoft.com/office/drawing/2014/main" id="{00000000-0008-0000-0E00-000008010000}"/>
            </a:ext>
          </a:extLst>
        </xdr:cNvPr>
        <xdr:cNvSpPr txBox="1"/>
      </xdr:nvSpPr>
      <xdr:spPr>
        <a:xfrm>
          <a:off x="6705111" y="1093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 xmlns:a16="http://schemas.microsoft.com/office/drawing/2014/main" id="{00000000-0008-0000-0E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 xmlns:a16="http://schemas.microsoft.com/office/drawing/2014/main" id="{00000000-0008-0000-0E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 xmlns:a16="http://schemas.microsoft.com/office/drawing/2014/main" id="{00000000-0008-0000-0E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 xmlns:a16="http://schemas.microsoft.com/office/drawing/2014/main" id="{00000000-0008-0000-0E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 xmlns:a16="http://schemas.microsoft.com/office/drawing/2014/main" id="{00000000-0008-0000-0E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 xmlns:a16="http://schemas.microsoft.com/office/drawing/2014/main" id="{00000000-0008-0000-0E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 xmlns:a16="http://schemas.microsoft.com/office/drawing/2014/main" id="{00000000-0008-0000-0E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 xmlns:a16="http://schemas.microsoft.com/office/drawing/2014/main" id="{00000000-0008-0000-0E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 xmlns:a16="http://schemas.microsoft.com/office/drawing/2014/main" id="{00000000-0008-0000-0E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 xmlns:a16="http://schemas.microsoft.com/office/drawing/2014/main" id="{00000000-0008-0000-0E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 xmlns:a16="http://schemas.microsoft.com/office/drawing/2014/main" id="{00000000-0008-0000-0E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 xmlns:a16="http://schemas.microsoft.com/office/drawing/2014/main" id="{00000000-0008-0000-0E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 xmlns:a16="http://schemas.microsoft.com/office/drawing/2014/main" id="{00000000-0008-0000-0E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 xmlns:a16="http://schemas.microsoft.com/office/drawing/2014/main" id="{00000000-0008-0000-0E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 xmlns:a16="http://schemas.microsoft.com/office/drawing/2014/main" id="{00000000-0008-0000-0E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59055</xdr:rowOff>
    </xdr:to>
    <xdr:cxnSp macro="">
      <xdr:nvCxnSpPr>
        <xdr:cNvPr id="289" name="直線コネクタ 288">
          <a:extLst>
            <a:ext uri="{FF2B5EF4-FFF2-40B4-BE49-F238E27FC236}">
              <a16:creationId xmlns="" xmlns:a16="http://schemas.microsoft.com/office/drawing/2014/main" id="{00000000-0008-0000-0E00-000021010000}"/>
            </a:ext>
          </a:extLst>
        </xdr:cNvPr>
        <xdr:cNvCxnSpPr/>
      </xdr:nvCxnSpPr>
      <xdr:spPr>
        <a:xfrm flipV="1">
          <a:off x="4634865" y="1353312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62882</xdr:rowOff>
    </xdr:from>
    <xdr:ext cx="405111" cy="259045"/>
    <xdr:sp macro="" textlink="">
      <xdr:nvSpPr>
        <xdr:cNvPr id="290" name="【公営住宅】&#10;有形固定資産減価償却率最小値テキスト">
          <a:extLst>
            <a:ext uri="{FF2B5EF4-FFF2-40B4-BE49-F238E27FC236}">
              <a16:creationId xmlns="" xmlns:a16="http://schemas.microsoft.com/office/drawing/2014/main" id="{00000000-0008-0000-0E00-000022010000}"/>
            </a:ext>
          </a:extLst>
        </xdr:cNvPr>
        <xdr:cNvSpPr txBox="1"/>
      </xdr:nvSpPr>
      <xdr:spPr>
        <a:xfrm>
          <a:off x="4673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59055</xdr:rowOff>
    </xdr:from>
    <xdr:to>
      <xdr:col>24</xdr:col>
      <xdr:colOff>152400</xdr:colOff>
      <xdr:row>86</xdr:row>
      <xdr:rowOff>59055</xdr:rowOff>
    </xdr:to>
    <xdr:cxnSp macro="">
      <xdr:nvCxnSpPr>
        <xdr:cNvPr id="291" name="直線コネクタ 290">
          <a:extLst>
            <a:ext uri="{FF2B5EF4-FFF2-40B4-BE49-F238E27FC236}">
              <a16:creationId xmlns="" xmlns:a16="http://schemas.microsoft.com/office/drawing/2014/main" id="{00000000-0008-0000-0E00-000023010000}"/>
            </a:ext>
          </a:extLst>
        </xdr:cNvPr>
        <xdr:cNvCxnSpPr/>
      </xdr:nvCxnSpPr>
      <xdr:spPr>
        <a:xfrm>
          <a:off x="4546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92" name="【公営住宅】&#10;有形固定資産減価償却率最大値テキスト">
          <a:extLst>
            <a:ext uri="{FF2B5EF4-FFF2-40B4-BE49-F238E27FC236}">
              <a16:creationId xmlns="" xmlns:a16="http://schemas.microsoft.com/office/drawing/2014/main" id="{00000000-0008-0000-0E00-000024010000}"/>
            </a:ext>
          </a:extLst>
        </xdr:cNvPr>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93" name="直線コネクタ 292">
          <a:extLst>
            <a:ext uri="{FF2B5EF4-FFF2-40B4-BE49-F238E27FC236}">
              <a16:creationId xmlns="" xmlns:a16="http://schemas.microsoft.com/office/drawing/2014/main" id="{00000000-0008-0000-0E00-000025010000}"/>
            </a:ext>
          </a:extLst>
        </xdr:cNvPr>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116222</xdr:rowOff>
    </xdr:from>
    <xdr:ext cx="405111" cy="259045"/>
    <xdr:sp macro="" textlink="">
      <xdr:nvSpPr>
        <xdr:cNvPr id="294" name="【公営住宅】&#10;有形固定資産減価償却率平均値テキスト">
          <a:extLst>
            <a:ext uri="{FF2B5EF4-FFF2-40B4-BE49-F238E27FC236}">
              <a16:creationId xmlns="" xmlns:a16="http://schemas.microsoft.com/office/drawing/2014/main" id="{00000000-0008-0000-0E00-000026010000}"/>
            </a:ext>
          </a:extLst>
        </xdr:cNvPr>
        <xdr:cNvSpPr txBox="1"/>
      </xdr:nvSpPr>
      <xdr:spPr>
        <a:xfrm>
          <a:off x="4673600" y="1417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95" name="フローチャート: 判断 294">
          <a:extLst>
            <a:ext uri="{FF2B5EF4-FFF2-40B4-BE49-F238E27FC236}">
              <a16:creationId xmlns="" xmlns:a16="http://schemas.microsoft.com/office/drawing/2014/main" id="{00000000-0008-0000-0E00-000027010000}"/>
            </a:ext>
          </a:extLst>
        </xdr:cNvPr>
        <xdr:cNvSpPr/>
      </xdr:nvSpPr>
      <xdr:spPr>
        <a:xfrm>
          <a:off x="4584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6" name="フローチャート: 判断 295">
          <a:extLst>
            <a:ext uri="{FF2B5EF4-FFF2-40B4-BE49-F238E27FC236}">
              <a16:creationId xmlns="" xmlns:a16="http://schemas.microsoft.com/office/drawing/2014/main" id="{00000000-0008-0000-0E00-000028010000}"/>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7" name="フローチャート: 判断 296">
          <a:extLst>
            <a:ext uri="{FF2B5EF4-FFF2-40B4-BE49-F238E27FC236}">
              <a16:creationId xmlns="" xmlns:a16="http://schemas.microsoft.com/office/drawing/2014/main" id="{00000000-0008-0000-0E00-000029010000}"/>
            </a:ext>
          </a:extLst>
        </xdr:cNvPr>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98" name="フローチャート: 判断 297">
          <a:extLst>
            <a:ext uri="{FF2B5EF4-FFF2-40B4-BE49-F238E27FC236}">
              <a16:creationId xmlns="" xmlns:a16="http://schemas.microsoft.com/office/drawing/2014/main" id="{00000000-0008-0000-0E00-00002A010000}"/>
            </a:ext>
          </a:extLst>
        </xdr:cNvPr>
        <xdr:cNvSpPr/>
      </xdr:nvSpPr>
      <xdr:spPr>
        <a:xfrm>
          <a:off x="196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9" name="フローチャート: 判断 298">
          <a:extLst>
            <a:ext uri="{FF2B5EF4-FFF2-40B4-BE49-F238E27FC236}">
              <a16:creationId xmlns="" xmlns:a16="http://schemas.microsoft.com/office/drawing/2014/main" id="{00000000-0008-0000-0E00-00002B010000}"/>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38736</xdr:rowOff>
    </xdr:from>
    <xdr:to>
      <xdr:col>24</xdr:col>
      <xdr:colOff>114300</xdr:colOff>
      <xdr:row>82</xdr:row>
      <xdr:rowOff>140336</xdr:rowOff>
    </xdr:to>
    <xdr:sp macro="" textlink="">
      <xdr:nvSpPr>
        <xdr:cNvPr id="305" name="楕円 304">
          <a:extLst>
            <a:ext uri="{FF2B5EF4-FFF2-40B4-BE49-F238E27FC236}">
              <a16:creationId xmlns="" xmlns:a16="http://schemas.microsoft.com/office/drawing/2014/main" id="{00000000-0008-0000-0E00-000031010000}"/>
            </a:ext>
          </a:extLst>
        </xdr:cNvPr>
        <xdr:cNvSpPr/>
      </xdr:nvSpPr>
      <xdr:spPr>
        <a:xfrm>
          <a:off x="45847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61613</xdr:rowOff>
    </xdr:from>
    <xdr:ext cx="405111" cy="259045"/>
    <xdr:sp macro="" textlink="">
      <xdr:nvSpPr>
        <xdr:cNvPr id="306" name="【公営住宅】&#10;有形固定資産減価償却率該当値テキスト">
          <a:extLst>
            <a:ext uri="{FF2B5EF4-FFF2-40B4-BE49-F238E27FC236}">
              <a16:creationId xmlns="" xmlns:a16="http://schemas.microsoft.com/office/drawing/2014/main" id="{00000000-0008-0000-0E00-000032010000}"/>
            </a:ext>
          </a:extLst>
        </xdr:cNvPr>
        <xdr:cNvSpPr txBox="1"/>
      </xdr:nvSpPr>
      <xdr:spPr>
        <a:xfrm>
          <a:off x="4673600"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71120</xdr:rowOff>
    </xdr:from>
    <xdr:to>
      <xdr:col>20</xdr:col>
      <xdr:colOff>38100</xdr:colOff>
      <xdr:row>83</xdr:row>
      <xdr:rowOff>1270</xdr:rowOff>
    </xdr:to>
    <xdr:sp macro="" textlink="">
      <xdr:nvSpPr>
        <xdr:cNvPr id="307" name="楕円 306">
          <a:extLst>
            <a:ext uri="{FF2B5EF4-FFF2-40B4-BE49-F238E27FC236}">
              <a16:creationId xmlns="" xmlns:a16="http://schemas.microsoft.com/office/drawing/2014/main" id="{00000000-0008-0000-0E00-000033010000}"/>
            </a:ext>
          </a:extLst>
        </xdr:cNvPr>
        <xdr:cNvSpPr/>
      </xdr:nvSpPr>
      <xdr:spPr>
        <a:xfrm>
          <a:off x="3746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89536</xdr:rowOff>
    </xdr:from>
    <xdr:to>
      <xdr:col>24</xdr:col>
      <xdr:colOff>63500</xdr:colOff>
      <xdr:row>82</xdr:row>
      <xdr:rowOff>121920</xdr:rowOff>
    </xdr:to>
    <xdr:cxnSp macro="">
      <xdr:nvCxnSpPr>
        <xdr:cNvPr id="308" name="直線コネクタ 307">
          <a:extLst>
            <a:ext uri="{FF2B5EF4-FFF2-40B4-BE49-F238E27FC236}">
              <a16:creationId xmlns="" xmlns:a16="http://schemas.microsoft.com/office/drawing/2014/main" id="{00000000-0008-0000-0E00-000034010000}"/>
            </a:ext>
          </a:extLst>
        </xdr:cNvPr>
        <xdr:cNvCxnSpPr/>
      </xdr:nvCxnSpPr>
      <xdr:spPr>
        <a:xfrm flipV="1">
          <a:off x="3797300" y="1414843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27305</xdr:rowOff>
    </xdr:from>
    <xdr:to>
      <xdr:col>15</xdr:col>
      <xdr:colOff>101600</xdr:colOff>
      <xdr:row>85</xdr:row>
      <xdr:rowOff>128905</xdr:rowOff>
    </xdr:to>
    <xdr:sp macro="" textlink="">
      <xdr:nvSpPr>
        <xdr:cNvPr id="309" name="楕円 308">
          <a:extLst>
            <a:ext uri="{FF2B5EF4-FFF2-40B4-BE49-F238E27FC236}">
              <a16:creationId xmlns="" xmlns:a16="http://schemas.microsoft.com/office/drawing/2014/main" id="{00000000-0008-0000-0E00-000035010000}"/>
            </a:ext>
          </a:extLst>
        </xdr:cNvPr>
        <xdr:cNvSpPr/>
      </xdr:nvSpPr>
      <xdr:spPr>
        <a:xfrm>
          <a:off x="2857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121920</xdr:rowOff>
    </xdr:from>
    <xdr:to>
      <xdr:col>19</xdr:col>
      <xdr:colOff>177800</xdr:colOff>
      <xdr:row>85</xdr:row>
      <xdr:rowOff>78105</xdr:rowOff>
    </xdr:to>
    <xdr:cxnSp macro="">
      <xdr:nvCxnSpPr>
        <xdr:cNvPr id="310" name="直線コネクタ 309">
          <a:extLst>
            <a:ext uri="{FF2B5EF4-FFF2-40B4-BE49-F238E27FC236}">
              <a16:creationId xmlns="" xmlns:a16="http://schemas.microsoft.com/office/drawing/2014/main" id="{00000000-0008-0000-0E00-000036010000}"/>
            </a:ext>
          </a:extLst>
        </xdr:cNvPr>
        <xdr:cNvCxnSpPr/>
      </xdr:nvCxnSpPr>
      <xdr:spPr>
        <a:xfrm flipV="1">
          <a:off x="2908300" y="14180820"/>
          <a:ext cx="889000" cy="4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4445</xdr:rowOff>
    </xdr:from>
    <xdr:to>
      <xdr:col>10</xdr:col>
      <xdr:colOff>165100</xdr:colOff>
      <xdr:row>85</xdr:row>
      <xdr:rowOff>106045</xdr:rowOff>
    </xdr:to>
    <xdr:sp macro="" textlink="">
      <xdr:nvSpPr>
        <xdr:cNvPr id="311" name="楕円 310">
          <a:extLst>
            <a:ext uri="{FF2B5EF4-FFF2-40B4-BE49-F238E27FC236}">
              <a16:creationId xmlns="" xmlns:a16="http://schemas.microsoft.com/office/drawing/2014/main" id="{00000000-0008-0000-0E00-000037010000}"/>
            </a:ext>
          </a:extLst>
        </xdr:cNvPr>
        <xdr:cNvSpPr/>
      </xdr:nvSpPr>
      <xdr:spPr>
        <a:xfrm>
          <a:off x="1968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55245</xdr:rowOff>
    </xdr:from>
    <xdr:to>
      <xdr:col>15</xdr:col>
      <xdr:colOff>50800</xdr:colOff>
      <xdr:row>85</xdr:row>
      <xdr:rowOff>78105</xdr:rowOff>
    </xdr:to>
    <xdr:cxnSp macro="">
      <xdr:nvCxnSpPr>
        <xdr:cNvPr id="312" name="直線コネクタ 311">
          <a:extLst>
            <a:ext uri="{FF2B5EF4-FFF2-40B4-BE49-F238E27FC236}">
              <a16:creationId xmlns="" xmlns:a16="http://schemas.microsoft.com/office/drawing/2014/main" id="{00000000-0008-0000-0E00-000038010000}"/>
            </a:ext>
          </a:extLst>
        </xdr:cNvPr>
        <xdr:cNvCxnSpPr/>
      </xdr:nvCxnSpPr>
      <xdr:spPr>
        <a:xfrm>
          <a:off x="2019300" y="146284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141605</xdr:rowOff>
    </xdr:from>
    <xdr:to>
      <xdr:col>6</xdr:col>
      <xdr:colOff>38100</xdr:colOff>
      <xdr:row>85</xdr:row>
      <xdr:rowOff>71755</xdr:rowOff>
    </xdr:to>
    <xdr:sp macro="" textlink="">
      <xdr:nvSpPr>
        <xdr:cNvPr id="313" name="楕円 312">
          <a:extLst>
            <a:ext uri="{FF2B5EF4-FFF2-40B4-BE49-F238E27FC236}">
              <a16:creationId xmlns="" xmlns:a16="http://schemas.microsoft.com/office/drawing/2014/main" id="{00000000-0008-0000-0E00-000039010000}"/>
            </a:ext>
          </a:extLst>
        </xdr:cNvPr>
        <xdr:cNvSpPr/>
      </xdr:nvSpPr>
      <xdr:spPr>
        <a:xfrm>
          <a:off x="1079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20955</xdr:rowOff>
    </xdr:from>
    <xdr:to>
      <xdr:col>10</xdr:col>
      <xdr:colOff>114300</xdr:colOff>
      <xdr:row>85</xdr:row>
      <xdr:rowOff>55245</xdr:rowOff>
    </xdr:to>
    <xdr:cxnSp macro="">
      <xdr:nvCxnSpPr>
        <xdr:cNvPr id="314" name="直線コネクタ 313">
          <a:extLst>
            <a:ext uri="{FF2B5EF4-FFF2-40B4-BE49-F238E27FC236}">
              <a16:creationId xmlns="" xmlns:a16="http://schemas.microsoft.com/office/drawing/2014/main" id="{00000000-0008-0000-0E00-00003A010000}"/>
            </a:ext>
          </a:extLst>
        </xdr:cNvPr>
        <xdr:cNvCxnSpPr/>
      </xdr:nvCxnSpPr>
      <xdr:spPr>
        <a:xfrm>
          <a:off x="1130300" y="145942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5" name="n_1aveValue【公営住宅】&#10;有形固定資産減価償却率">
          <a:extLst>
            <a:ext uri="{FF2B5EF4-FFF2-40B4-BE49-F238E27FC236}">
              <a16:creationId xmlns="" xmlns:a16="http://schemas.microsoft.com/office/drawing/2014/main" id="{00000000-0008-0000-0E00-00003B010000}"/>
            </a:ext>
          </a:extLst>
        </xdr:cNvPr>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316" name="n_2aveValue【公営住宅】&#10;有形固定資産減価償却率">
          <a:extLst>
            <a:ext uri="{FF2B5EF4-FFF2-40B4-BE49-F238E27FC236}">
              <a16:creationId xmlns="" xmlns:a16="http://schemas.microsoft.com/office/drawing/2014/main" id="{00000000-0008-0000-0E00-00003C010000}"/>
            </a:ext>
          </a:extLst>
        </xdr:cNvPr>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48277</xdr:rowOff>
    </xdr:from>
    <xdr:ext cx="405111" cy="259045"/>
    <xdr:sp macro="" textlink="">
      <xdr:nvSpPr>
        <xdr:cNvPr id="317" name="n_3aveValue【公営住宅】&#10;有形固定資産減価償却率">
          <a:extLst>
            <a:ext uri="{FF2B5EF4-FFF2-40B4-BE49-F238E27FC236}">
              <a16:creationId xmlns="" xmlns:a16="http://schemas.microsoft.com/office/drawing/2014/main" id="{00000000-0008-0000-0E00-00003D010000}"/>
            </a:ext>
          </a:extLst>
        </xdr:cNvPr>
        <xdr:cNvSpPr txBox="1"/>
      </xdr:nvSpPr>
      <xdr:spPr>
        <a:xfrm>
          <a:off x="1816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8" name="n_4aveValue【公営住宅】&#10;有形固定資産減価償却率">
          <a:extLst>
            <a:ext uri="{FF2B5EF4-FFF2-40B4-BE49-F238E27FC236}">
              <a16:creationId xmlns="" xmlns:a16="http://schemas.microsoft.com/office/drawing/2014/main" id="{00000000-0008-0000-0E00-00003E010000}"/>
            </a:ext>
          </a:extLst>
        </xdr:cNvPr>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17797</xdr:rowOff>
    </xdr:from>
    <xdr:ext cx="405111" cy="259045"/>
    <xdr:sp macro="" textlink="">
      <xdr:nvSpPr>
        <xdr:cNvPr id="319" name="n_1mainValue【公営住宅】&#10;有形固定資産減価償却率">
          <a:extLst>
            <a:ext uri="{FF2B5EF4-FFF2-40B4-BE49-F238E27FC236}">
              <a16:creationId xmlns="" xmlns:a16="http://schemas.microsoft.com/office/drawing/2014/main" id="{00000000-0008-0000-0E00-00003F010000}"/>
            </a:ext>
          </a:extLst>
        </xdr:cNvPr>
        <xdr:cNvSpPr txBox="1"/>
      </xdr:nvSpPr>
      <xdr:spPr>
        <a:xfrm>
          <a:off x="35820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120032</xdr:rowOff>
    </xdr:from>
    <xdr:ext cx="405111" cy="259045"/>
    <xdr:sp macro="" textlink="">
      <xdr:nvSpPr>
        <xdr:cNvPr id="320" name="n_2mainValue【公営住宅】&#10;有形固定資産減価償却率">
          <a:extLst>
            <a:ext uri="{FF2B5EF4-FFF2-40B4-BE49-F238E27FC236}">
              <a16:creationId xmlns="" xmlns:a16="http://schemas.microsoft.com/office/drawing/2014/main" id="{00000000-0008-0000-0E00-000040010000}"/>
            </a:ext>
          </a:extLst>
        </xdr:cNvPr>
        <xdr:cNvSpPr txBox="1"/>
      </xdr:nvSpPr>
      <xdr:spPr>
        <a:xfrm>
          <a:off x="2705744" y="1469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97172</xdr:rowOff>
    </xdr:from>
    <xdr:ext cx="405111" cy="259045"/>
    <xdr:sp macro="" textlink="">
      <xdr:nvSpPr>
        <xdr:cNvPr id="321" name="n_3mainValue【公営住宅】&#10;有形固定資産減価償却率">
          <a:extLst>
            <a:ext uri="{FF2B5EF4-FFF2-40B4-BE49-F238E27FC236}">
              <a16:creationId xmlns="" xmlns:a16="http://schemas.microsoft.com/office/drawing/2014/main" id="{00000000-0008-0000-0E00-000041010000}"/>
            </a:ext>
          </a:extLst>
        </xdr:cNvPr>
        <xdr:cNvSpPr txBox="1"/>
      </xdr:nvSpPr>
      <xdr:spPr>
        <a:xfrm>
          <a:off x="1816744"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62882</xdr:rowOff>
    </xdr:from>
    <xdr:ext cx="405111" cy="259045"/>
    <xdr:sp macro="" textlink="">
      <xdr:nvSpPr>
        <xdr:cNvPr id="322" name="n_4mainValue【公営住宅】&#10;有形固定資産減価償却率">
          <a:extLst>
            <a:ext uri="{FF2B5EF4-FFF2-40B4-BE49-F238E27FC236}">
              <a16:creationId xmlns="" xmlns:a16="http://schemas.microsoft.com/office/drawing/2014/main" id="{00000000-0008-0000-0E00-000042010000}"/>
            </a:ext>
          </a:extLst>
        </xdr:cNvPr>
        <xdr:cNvSpPr txBox="1"/>
      </xdr:nvSpPr>
      <xdr:spPr>
        <a:xfrm>
          <a:off x="927744" y="1463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 xmlns:a16="http://schemas.microsoft.com/office/drawing/2014/main" id="{00000000-0008-0000-0E00-00004D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 xmlns:a16="http://schemas.microsoft.com/office/drawing/2014/main" id="{00000000-0008-0000-0E00-00004E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 xmlns:a16="http://schemas.microsoft.com/office/drawing/2014/main" id="{00000000-0008-0000-0E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 xmlns:a16="http://schemas.microsoft.com/office/drawing/2014/main" id="{00000000-0008-0000-0E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 xmlns:a16="http://schemas.microsoft.com/office/drawing/2014/main" id="{00000000-0008-0000-0E00-000051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 xmlns:a16="http://schemas.microsoft.com/office/drawing/2014/main" id="{00000000-0008-0000-0E00-000052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 xmlns:a16="http://schemas.microsoft.com/office/drawing/2014/main" id="{00000000-0008-0000-0E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 xmlns:a16="http://schemas.microsoft.com/office/drawing/2014/main" id="{00000000-0008-0000-0E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 xmlns:a16="http://schemas.microsoft.com/office/drawing/2014/main" id="{00000000-0008-0000-0E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21526</xdr:rowOff>
    </xdr:from>
    <xdr:to>
      <xdr:col>54</xdr:col>
      <xdr:colOff>189865</xdr:colOff>
      <xdr:row>85</xdr:row>
      <xdr:rowOff>89536</xdr:rowOff>
    </xdr:to>
    <xdr:cxnSp macro="">
      <xdr:nvCxnSpPr>
        <xdr:cNvPr id="342" name="直線コネクタ 341">
          <a:extLst>
            <a:ext uri="{FF2B5EF4-FFF2-40B4-BE49-F238E27FC236}">
              <a16:creationId xmlns="" xmlns:a16="http://schemas.microsoft.com/office/drawing/2014/main" id="{00000000-0008-0000-0E00-000056010000}"/>
            </a:ext>
          </a:extLst>
        </xdr:cNvPr>
        <xdr:cNvCxnSpPr/>
      </xdr:nvCxnSpPr>
      <xdr:spPr>
        <a:xfrm flipV="1">
          <a:off x="10476865" y="13394626"/>
          <a:ext cx="0" cy="1268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a:extLst>
            <a:ext uri="{FF2B5EF4-FFF2-40B4-BE49-F238E27FC236}">
              <a16:creationId xmlns="" xmlns:a16="http://schemas.microsoft.com/office/drawing/2014/main" id="{00000000-0008-0000-0E00-000057010000}"/>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a:extLst>
            <a:ext uri="{FF2B5EF4-FFF2-40B4-BE49-F238E27FC236}">
              <a16:creationId xmlns="" xmlns:a16="http://schemas.microsoft.com/office/drawing/2014/main" id="{00000000-0008-0000-0E00-000058010000}"/>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139653</xdr:rowOff>
    </xdr:from>
    <xdr:ext cx="469744" cy="259045"/>
    <xdr:sp macro="" textlink="">
      <xdr:nvSpPr>
        <xdr:cNvPr id="345" name="【公営住宅】&#10;一人当たり面積最大値テキスト">
          <a:extLst>
            <a:ext uri="{FF2B5EF4-FFF2-40B4-BE49-F238E27FC236}">
              <a16:creationId xmlns="" xmlns:a16="http://schemas.microsoft.com/office/drawing/2014/main" id="{00000000-0008-0000-0E00-000059010000}"/>
            </a:ext>
          </a:extLst>
        </xdr:cNvPr>
        <xdr:cNvSpPr txBox="1"/>
      </xdr:nvSpPr>
      <xdr:spPr>
        <a:xfrm>
          <a:off x="10515600" y="131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21526</xdr:rowOff>
    </xdr:from>
    <xdr:to>
      <xdr:col>55</xdr:col>
      <xdr:colOff>88900</xdr:colOff>
      <xdr:row>78</xdr:row>
      <xdr:rowOff>21526</xdr:rowOff>
    </xdr:to>
    <xdr:cxnSp macro="">
      <xdr:nvCxnSpPr>
        <xdr:cNvPr id="346" name="直線コネクタ 345">
          <a:extLst>
            <a:ext uri="{FF2B5EF4-FFF2-40B4-BE49-F238E27FC236}">
              <a16:creationId xmlns="" xmlns:a16="http://schemas.microsoft.com/office/drawing/2014/main" id="{00000000-0008-0000-0E00-00005A010000}"/>
            </a:ext>
          </a:extLst>
        </xdr:cNvPr>
        <xdr:cNvCxnSpPr/>
      </xdr:nvCxnSpPr>
      <xdr:spPr>
        <a:xfrm>
          <a:off x="10388600" y="133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2176</xdr:rowOff>
    </xdr:from>
    <xdr:ext cx="469744" cy="259045"/>
    <xdr:sp macro="" textlink="">
      <xdr:nvSpPr>
        <xdr:cNvPr id="347" name="【公営住宅】&#10;一人当たり面積平均値テキスト">
          <a:extLst>
            <a:ext uri="{FF2B5EF4-FFF2-40B4-BE49-F238E27FC236}">
              <a16:creationId xmlns="" xmlns:a16="http://schemas.microsoft.com/office/drawing/2014/main" id="{00000000-0008-0000-0E00-00005B010000}"/>
            </a:ext>
          </a:extLst>
        </xdr:cNvPr>
        <xdr:cNvSpPr txBox="1"/>
      </xdr:nvSpPr>
      <xdr:spPr>
        <a:xfrm>
          <a:off x="10515600" y="1423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150749</xdr:rowOff>
    </xdr:from>
    <xdr:to>
      <xdr:col>55</xdr:col>
      <xdr:colOff>50800</xdr:colOff>
      <xdr:row>84</xdr:row>
      <xdr:rowOff>80899</xdr:rowOff>
    </xdr:to>
    <xdr:sp macro="" textlink="">
      <xdr:nvSpPr>
        <xdr:cNvPr id="348" name="フローチャート: 判断 347">
          <a:extLst>
            <a:ext uri="{FF2B5EF4-FFF2-40B4-BE49-F238E27FC236}">
              <a16:creationId xmlns="" xmlns:a16="http://schemas.microsoft.com/office/drawing/2014/main" id="{00000000-0008-0000-0E00-00005C010000}"/>
            </a:ext>
          </a:extLst>
        </xdr:cNvPr>
        <xdr:cNvSpPr/>
      </xdr:nvSpPr>
      <xdr:spPr>
        <a:xfrm>
          <a:off x="10426700" y="1438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49" name="フローチャート: 判断 348">
          <a:extLst>
            <a:ext uri="{FF2B5EF4-FFF2-40B4-BE49-F238E27FC236}">
              <a16:creationId xmlns="" xmlns:a16="http://schemas.microsoft.com/office/drawing/2014/main" id="{00000000-0008-0000-0E00-00005D010000}"/>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162750</xdr:rowOff>
    </xdr:from>
    <xdr:to>
      <xdr:col>46</xdr:col>
      <xdr:colOff>38100</xdr:colOff>
      <xdr:row>84</xdr:row>
      <xdr:rowOff>92900</xdr:rowOff>
    </xdr:to>
    <xdr:sp macro="" textlink="">
      <xdr:nvSpPr>
        <xdr:cNvPr id="350" name="フローチャート: 判断 349">
          <a:extLst>
            <a:ext uri="{FF2B5EF4-FFF2-40B4-BE49-F238E27FC236}">
              <a16:creationId xmlns="" xmlns:a16="http://schemas.microsoft.com/office/drawing/2014/main" id="{00000000-0008-0000-0E00-00005E010000}"/>
            </a:ext>
          </a:extLst>
        </xdr:cNvPr>
        <xdr:cNvSpPr/>
      </xdr:nvSpPr>
      <xdr:spPr>
        <a:xfrm>
          <a:off x="8699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153036</xdr:rowOff>
    </xdr:from>
    <xdr:to>
      <xdr:col>41</xdr:col>
      <xdr:colOff>101600</xdr:colOff>
      <xdr:row>84</xdr:row>
      <xdr:rowOff>83186</xdr:rowOff>
    </xdr:to>
    <xdr:sp macro="" textlink="">
      <xdr:nvSpPr>
        <xdr:cNvPr id="351" name="フローチャート: 判断 350">
          <a:extLst>
            <a:ext uri="{FF2B5EF4-FFF2-40B4-BE49-F238E27FC236}">
              <a16:creationId xmlns="" xmlns:a16="http://schemas.microsoft.com/office/drawing/2014/main" id="{00000000-0008-0000-0E00-00005F010000}"/>
            </a:ext>
          </a:extLst>
        </xdr:cNvPr>
        <xdr:cNvSpPr/>
      </xdr:nvSpPr>
      <xdr:spPr>
        <a:xfrm>
          <a:off x="7810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143890</xdr:rowOff>
    </xdr:from>
    <xdr:to>
      <xdr:col>36</xdr:col>
      <xdr:colOff>165100</xdr:colOff>
      <xdr:row>84</xdr:row>
      <xdr:rowOff>74040</xdr:rowOff>
    </xdr:to>
    <xdr:sp macro="" textlink="">
      <xdr:nvSpPr>
        <xdr:cNvPr id="352" name="フローチャート: 判断 351">
          <a:extLst>
            <a:ext uri="{FF2B5EF4-FFF2-40B4-BE49-F238E27FC236}">
              <a16:creationId xmlns="" xmlns:a16="http://schemas.microsoft.com/office/drawing/2014/main" id="{00000000-0008-0000-0E00-000060010000}"/>
            </a:ext>
          </a:extLst>
        </xdr:cNvPr>
        <xdr:cNvSpPr/>
      </xdr:nvSpPr>
      <xdr:spPr>
        <a:xfrm>
          <a:off x="6921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 xmlns:a16="http://schemas.microsoft.com/office/drawing/2014/main" id="{00000000-0008-0000-0E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 xmlns:a16="http://schemas.microsoft.com/office/drawing/2014/main" id="{00000000-0008-0000-0E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 xmlns:a16="http://schemas.microsoft.com/office/drawing/2014/main" id="{00000000-0008-0000-0E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 xmlns:a16="http://schemas.microsoft.com/office/drawing/2014/main" id="{00000000-0008-0000-0E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 xmlns:a16="http://schemas.microsoft.com/office/drawing/2014/main" id="{00000000-0008-0000-0E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118745</xdr:rowOff>
    </xdr:from>
    <xdr:to>
      <xdr:col>55</xdr:col>
      <xdr:colOff>50800</xdr:colOff>
      <xdr:row>85</xdr:row>
      <xdr:rowOff>48895</xdr:rowOff>
    </xdr:to>
    <xdr:sp macro="" textlink="">
      <xdr:nvSpPr>
        <xdr:cNvPr id="358" name="楕円 357">
          <a:extLst>
            <a:ext uri="{FF2B5EF4-FFF2-40B4-BE49-F238E27FC236}">
              <a16:creationId xmlns="" xmlns:a16="http://schemas.microsoft.com/office/drawing/2014/main" id="{00000000-0008-0000-0E00-000066010000}"/>
            </a:ext>
          </a:extLst>
        </xdr:cNvPr>
        <xdr:cNvSpPr/>
      </xdr:nvSpPr>
      <xdr:spPr>
        <a:xfrm>
          <a:off x="104267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33672</xdr:rowOff>
    </xdr:from>
    <xdr:ext cx="469744" cy="259045"/>
    <xdr:sp macro="" textlink="">
      <xdr:nvSpPr>
        <xdr:cNvPr id="359" name="【公営住宅】&#10;一人当たり面積該当値テキスト">
          <a:extLst>
            <a:ext uri="{FF2B5EF4-FFF2-40B4-BE49-F238E27FC236}">
              <a16:creationId xmlns="" xmlns:a16="http://schemas.microsoft.com/office/drawing/2014/main" id="{00000000-0008-0000-0E00-000067010000}"/>
            </a:ext>
          </a:extLst>
        </xdr:cNvPr>
        <xdr:cNvSpPr txBox="1"/>
      </xdr:nvSpPr>
      <xdr:spPr>
        <a:xfrm>
          <a:off x="10515600" y="1443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118745</xdr:rowOff>
    </xdr:from>
    <xdr:to>
      <xdr:col>50</xdr:col>
      <xdr:colOff>165100</xdr:colOff>
      <xdr:row>85</xdr:row>
      <xdr:rowOff>48895</xdr:rowOff>
    </xdr:to>
    <xdr:sp macro="" textlink="">
      <xdr:nvSpPr>
        <xdr:cNvPr id="360" name="楕円 359">
          <a:extLst>
            <a:ext uri="{FF2B5EF4-FFF2-40B4-BE49-F238E27FC236}">
              <a16:creationId xmlns="" xmlns:a16="http://schemas.microsoft.com/office/drawing/2014/main" id="{00000000-0008-0000-0E00-000068010000}"/>
            </a:ext>
          </a:extLst>
        </xdr:cNvPr>
        <xdr:cNvSpPr/>
      </xdr:nvSpPr>
      <xdr:spPr>
        <a:xfrm>
          <a:off x="9588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169545</xdr:rowOff>
    </xdr:from>
    <xdr:to>
      <xdr:col>55</xdr:col>
      <xdr:colOff>0</xdr:colOff>
      <xdr:row>84</xdr:row>
      <xdr:rowOff>169545</xdr:rowOff>
    </xdr:to>
    <xdr:cxnSp macro="">
      <xdr:nvCxnSpPr>
        <xdr:cNvPr id="361" name="直線コネクタ 360">
          <a:extLst>
            <a:ext uri="{FF2B5EF4-FFF2-40B4-BE49-F238E27FC236}">
              <a16:creationId xmlns="" xmlns:a16="http://schemas.microsoft.com/office/drawing/2014/main" id="{00000000-0008-0000-0E00-000069010000}"/>
            </a:ext>
          </a:extLst>
        </xdr:cNvPr>
        <xdr:cNvCxnSpPr/>
      </xdr:nvCxnSpPr>
      <xdr:spPr>
        <a:xfrm>
          <a:off x="9639300" y="145713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133032</xdr:rowOff>
    </xdr:from>
    <xdr:to>
      <xdr:col>46</xdr:col>
      <xdr:colOff>38100</xdr:colOff>
      <xdr:row>85</xdr:row>
      <xdr:rowOff>63182</xdr:rowOff>
    </xdr:to>
    <xdr:sp macro="" textlink="">
      <xdr:nvSpPr>
        <xdr:cNvPr id="362" name="楕円 361">
          <a:extLst>
            <a:ext uri="{FF2B5EF4-FFF2-40B4-BE49-F238E27FC236}">
              <a16:creationId xmlns="" xmlns:a16="http://schemas.microsoft.com/office/drawing/2014/main" id="{00000000-0008-0000-0E00-00006A010000}"/>
            </a:ext>
          </a:extLst>
        </xdr:cNvPr>
        <xdr:cNvSpPr/>
      </xdr:nvSpPr>
      <xdr:spPr>
        <a:xfrm>
          <a:off x="8699500" y="1453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169545</xdr:rowOff>
    </xdr:from>
    <xdr:to>
      <xdr:col>50</xdr:col>
      <xdr:colOff>114300</xdr:colOff>
      <xdr:row>85</xdr:row>
      <xdr:rowOff>12382</xdr:rowOff>
    </xdr:to>
    <xdr:cxnSp macro="">
      <xdr:nvCxnSpPr>
        <xdr:cNvPr id="363" name="直線コネクタ 362">
          <a:extLst>
            <a:ext uri="{FF2B5EF4-FFF2-40B4-BE49-F238E27FC236}">
              <a16:creationId xmlns="" xmlns:a16="http://schemas.microsoft.com/office/drawing/2014/main" id="{00000000-0008-0000-0E00-00006B010000}"/>
            </a:ext>
          </a:extLst>
        </xdr:cNvPr>
        <xdr:cNvCxnSpPr/>
      </xdr:nvCxnSpPr>
      <xdr:spPr>
        <a:xfrm flipV="1">
          <a:off x="8750300" y="14571345"/>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133032</xdr:rowOff>
    </xdr:from>
    <xdr:to>
      <xdr:col>41</xdr:col>
      <xdr:colOff>101600</xdr:colOff>
      <xdr:row>85</xdr:row>
      <xdr:rowOff>63182</xdr:rowOff>
    </xdr:to>
    <xdr:sp macro="" textlink="">
      <xdr:nvSpPr>
        <xdr:cNvPr id="364" name="楕円 363">
          <a:extLst>
            <a:ext uri="{FF2B5EF4-FFF2-40B4-BE49-F238E27FC236}">
              <a16:creationId xmlns="" xmlns:a16="http://schemas.microsoft.com/office/drawing/2014/main" id="{00000000-0008-0000-0E00-00006C010000}"/>
            </a:ext>
          </a:extLst>
        </xdr:cNvPr>
        <xdr:cNvSpPr/>
      </xdr:nvSpPr>
      <xdr:spPr>
        <a:xfrm>
          <a:off x="7810500" y="1453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12382</xdr:rowOff>
    </xdr:from>
    <xdr:to>
      <xdr:col>45</xdr:col>
      <xdr:colOff>177800</xdr:colOff>
      <xdr:row>85</xdr:row>
      <xdr:rowOff>12382</xdr:rowOff>
    </xdr:to>
    <xdr:cxnSp macro="">
      <xdr:nvCxnSpPr>
        <xdr:cNvPr id="365" name="直線コネクタ 364">
          <a:extLst>
            <a:ext uri="{FF2B5EF4-FFF2-40B4-BE49-F238E27FC236}">
              <a16:creationId xmlns="" xmlns:a16="http://schemas.microsoft.com/office/drawing/2014/main" id="{00000000-0008-0000-0E00-00006D010000}"/>
            </a:ext>
          </a:extLst>
        </xdr:cNvPr>
        <xdr:cNvCxnSpPr/>
      </xdr:nvCxnSpPr>
      <xdr:spPr>
        <a:xfrm>
          <a:off x="7861300" y="14585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132462</xdr:rowOff>
    </xdr:from>
    <xdr:to>
      <xdr:col>36</xdr:col>
      <xdr:colOff>165100</xdr:colOff>
      <xdr:row>85</xdr:row>
      <xdr:rowOff>62612</xdr:rowOff>
    </xdr:to>
    <xdr:sp macro="" textlink="">
      <xdr:nvSpPr>
        <xdr:cNvPr id="366" name="楕円 365">
          <a:extLst>
            <a:ext uri="{FF2B5EF4-FFF2-40B4-BE49-F238E27FC236}">
              <a16:creationId xmlns="" xmlns:a16="http://schemas.microsoft.com/office/drawing/2014/main" id="{00000000-0008-0000-0E00-00006E010000}"/>
            </a:ext>
          </a:extLst>
        </xdr:cNvPr>
        <xdr:cNvSpPr/>
      </xdr:nvSpPr>
      <xdr:spPr>
        <a:xfrm>
          <a:off x="6921500" y="1453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11812</xdr:rowOff>
    </xdr:from>
    <xdr:to>
      <xdr:col>41</xdr:col>
      <xdr:colOff>50800</xdr:colOff>
      <xdr:row>85</xdr:row>
      <xdr:rowOff>12382</xdr:rowOff>
    </xdr:to>
    <xdr:cxnSp macro="">
      <xdr:nvCxnSpPr>
        <xdr:cNvPr id="367" name="直線コネクタ 366">
          <a:extLst>
            <a:ext uri="{FF2B5EF4-FFF2-40B4-BE49-F238E27FC236}">
              <a16:creationId xmlns="" xmlns:a16="http://schemas.microsoft.com/office/drawing/2014/main" id="{00000000-0008-0000-0E00-00006F010000}"/>
            </a:ext>
          </a:extLst>
        </xdr:cNvPr>
        <xdr:cNvCxnSpPr/>
      </xdr:nvCxnSpPr>
      <xdr:spPr>
        <a:xfrm>
          <a:off x="6972300" y="14585062"/>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68" name="n_1aveValue【公営住宅】&#10;一人当たり面積">
          <a:extLst>
            <a:ext uri="{FF2B5EF4-FFF2-40B4-BE49-F238E27FC236}">
              <a16:creationId xmlns="" xmlns:a16="http://schemas.microsoft.com/office/drawing/2014/main" id="{00000000-0008-0000-0E00-000070010000}"/>
            </a:ext>
          </a:extLst>
        </xdr:cNvPr>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109427</xdr:rowOff>
    </xdr:from>
    <xdr:ext cx="469744" cy="259045"/>
    <xdr:sp macro="" textlink="">
      <xdr:nvSpPr>
        <xdr:cNvPr id="369" name="n_2aveValue【公営住宅】&#10;一人当たり面積">
          <a:extLst>
            <a:ext uri="{FF2B5EF4-FFF2-40B4-BE49-F238E27FC236}">
              <a16:creationId xmlns="" xmlns:a16="http://schemas.microsoft.com/office/drawing/2014/main" id="{00000000-0008-0000-0E00-000071010000}"/>
            </a:ext>
          </a:extLst>
        </xdr:cNvPr>
        <xdr:cNvSpPr txBox="1"/>
      </xdr:nvSpPr>
      <xdr:spPr>
        <a:xfrm>
          <a:off x="85154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99713</xdr:rowOff>
    </xdr:from>
    <xdr:ext cx="469744" cy="259045"/>
    <xdr:sp macro="" textlink="">
      <xdr:nvSpPr>
        <xdr:cNvPr id="370" name="n_3aveValue【公営住宅】&#10;一人当たり面積">
          <a:extLst>
            <a:ext uri="{FF2B5EF4-FFF2-40B4-BE49-F238E27FC236}">
              <a16:creationId xmlns="" xmlns:a16="http://schemas.microsoft.com/office/drawing/2014/main" id="{00000000-0008-0000-0E00-000072010000}"/>
            </a:ext>
          </a:extLst>
        </xdr:cNvPr>
        <xdr:cNvSpPr txBox="1"/>
      </xdr:nvSpPr>
      <xdr:spPr>
        <a:xfrm>
          <a:off x="7626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90567</xdr:rowOff>
    </xdr:from>
    <xdr:ext cx="469744" cy="259045"/>
    <xdr:sp macro="" textlink="">
      <xdr:nvSpPr>
        <xdr:cNvPr id="371" name="n_4aveValue【公営住宅】&#10;一人当たり面積">
          <a:extLst>
            <a:ext uri="{FF2B5EF4-FFF2-40B4-BE49-F238E27FC236}">
              <a16:creationId xmlns="" xmlns:a16="http://schemas.microsoft.com/office/drawing/2014/main" id="{00000000-0008-0000-0E00-000073010000}"/>
            </a:ext>
          </a:extLst>
        </xdr:cNvPr>
        <xdr:cNvSpPr txBox="1"/>
      </xdr:nvSpPr>
      <xdr:spPr>
        <a:xfrm>
          <a:off x="6737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40022</xdr:rowOff>
    </xdr:from>
    <xdr:ext cx="469744" cy="259045"/>
    <xdr:sp macro="" textlink="">
      <xdr:nvSpPr>
        <xdr:cNvPr id="372" name="n_1mainValue【公営住宅】&#10;一人当たり面積">
          <a:extLst>
            <a:ext uri="{FF2B5EF4-FFF2-40B4-BE49-F238E27FC236}">
              <a16:creationId xmlns="" xmlns:a16="http://schemas.microsoft.com/office/drawing/2014/main" id="{00000000-0008-0000-0E00-000074010000}"/>
            </a:ext>
          </a:extLst>
        </xdr:cNvPr>
        <xdr:cNvSpPr txBox="1"/>
      </xdr:nvSpPr>
      <xdr:spPr>
        <a:xfrm>
          <a:off x="9391727" y="146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54309</xdr:rowOff>
    </xdr:from>
    <xdr:ext cx="469744" cy="259045"/>
    <xdr:sp macro="" textlink="">
      <xdr:nvSpPr>
        <xdr:cNvPr id="373" name="n_2mainValue【公営住宅】&#10;一人当たり面積">
          <a:extLst>
            <a:ext uri="{FF2B5EF4-FFF2-40B4-BE49-F238E27FC236}">
              <a16:creationId xmlns="" xmlns:a16="http://schemas.microsoft.com/office/drawing/2014/main" id="{00000000-0008-0000-0E00-000075010000}"/>
            </a:ext>
          </a:extLst>
        </xdr:cNvPr>
        <xdr:cNvSpPr txBox="1"/>
      </xdr:nvSpPr>
      <xdr:spPr>
        <a:xfrm>
          <a:off x="8515427" y="1462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54309</xdr:rowOff>
    </xdr:from>
    <xdr:ext cx="469744" cy="259045"/>
    <xdr:sp macro="" textlink="">
      <xdr:nvSpPr>
        <xdr:cNvPr id="374" name="n_3mainValue【公営住宅】&#10;一人当たり面積">
          <a:extLst>
            <a:ext uri="{FF2B5EF4-FFF2-40B4-BE49-F238E27FC236}">
              <a16:creationId xmlns="" xmlns:a16="http://schemas.microsoft.com/office/drawing/2014/main" id="{00000000-0008-0000-0E00-000076010000}"/>
            </a:ext>
          </a:extLst>
        </xdr:cNvPr>
        <xdr:cNvSpPr txBox="1"/>
      </xdr:nvSpPr>
      <xdr:spPr>
        <a:xfrm>
          <a:off x="7626427" y="1462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53739</xdr:rowOff>
    </xdr:from>
    <xdr:ext cx="469744" cy="259045"/>
    <xdr:sp macro="" textlink="">
      <xdr:nvSpPr>
        <xdr:cNvPr id="375" name="n_4mainValue【公営住宅】&#10;一人当たり面積">
          <a:extLst>
            <a:ext uri="{FF2B5EF4-FFF2-40B4-BE49-F238E27FC236}">
              <a16:creationId xmlns="" xmlns:a16="http://schemas.microsoft.com/office/drawing/2014/main" id="{00000000-0008-0000-0E00-000077010000}"/>
            </a:ext>
          </a:extLst>
        </xdr:cNvPr>
        <xdr:cNvSpPr txBox="1"/>
      </xdr:nvSpPr>
      <xdr:spPr>
        <a:xfrm>
          <a:off x="6737427"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 xmlns:a16="http://schemas.microsoft.com/office/drawing/2014/main" id="{00000000-0008-0000-0E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 xmlns:a16="http://schemas.microsoft.com/office/drawing/2014/main" id="{00000000-0008-0000-0E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 xmlns:a16="http://schemas.microsoft.com/office/drawing/2014/main" id="{00000000-0008-0000-0E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 xmlns:a16="http://schemas.microsoft.com/office/drawing/2014/main" id="{00000000-0008-0000-0E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 xmlns:a16="http://schemas.microsoft.com/office/drawing/2014/main" id="{00000000-0008-0000-0E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 xmlns:a16="http://schemas.microsoft.com/office/drawing/2014/main" id="{00000000-0008-0000-0E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 xmlns:a16="http://schemas.microsoft.com/office/drawing/2014/main" id="{00000000-0008-0000-0E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 xmlns:a16="http://schemas.microsoft.com/office/drawing/2014/main" id="{00000000-0008-0000-0E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 xmlns:a16="http://schemas.microsoft.com/office/drawing/2014/main" id="{00000000-0008-0000-0E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 xmlns:a16="http://schemas.microsoft.com/office/drawing/2014/main" id="{00000000-0008-0000-0E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 xmlns:a16="http://schemas.microsoft.com/office/drawing/2014/main" id="{00000000-0008-0000-0E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 xmlns:a16="http://schemas.microsoft.com/office/drawing/2014/main" id="{00000000-0008-0000-0E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 xmlns:a16="http://schemas.microsoft.com/office/drawing/2014/main" id="{00000000-0008-0000-0E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 xmlns:a16="http://schemas.microsoft.com/office/drawing/2014/main" id="{00000000-0008-0000-0E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 xmlns:a16="http://schemas.microsoft.com/office/drawing/2014/main" id="{00000000-0008-0000-0E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 xmlns:a16="http://schemas.microsoft.com/office/drawing/2014/main" id="{00000000-0008-0000-0E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 xmlns:a16="http://schemas.microsoft.com/office/drawing/2014/main" id="{00000000-0008-0000-0E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 xmlns:a16="http://schemas.microsoft.com/office/drawing/2014/main" id="{00000000-0008-0000-0E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 xmlns:a16="http://schemas.microsoft.com/office/drawing/2014/main" id="{00000000-0008-0000-0E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 xmlns:a16="http://schemas.microsoft.com/office/drawing/2014/main" id="{00000000-0008-0000-0E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 xmlns:a16="http://schemas.microsoft.com/office/drawing/2014/main" id="{00000000-0008-0000-0E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 xmlns:a16="http://schemas.microsoft.com/office/drawing/2014/main" id="{00000000-0008-0000-0E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 xmlns:a16="http://schemas.microsoft.com/office/drawing/2014/main" id="{00000000-0008-0000-0E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 xmlns:a16="http://schemas.microsoft.com/office/drawing/2014/main" id="{00000000-0008-0000-0E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 xmlns:a16="http://schemas.microsoft.com/office/drawing/2014/main" id="{00000000-0008-0000-0E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 xmlns:a16="http://schemas.microsoft.com/office/drawing/2014/main" id="{00000000-0008-0000-0E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 xmlns:a16="http://schemas.microsoft.com/office/drawing/2014/main" id="{00000000-0008-0000-0E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 xmlns:a16="http://schemas.microsoft.com/office/drawing/2014/main" id="{00000000-0008-0000-0E00-00009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 xmlns:a16="http://schemas.microsoft.com/office/drawing/2014/main" id="{00000000-0008-0000-0E00-00009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 xmlns:a16="http://schemas.microsoft.com/office/drawing/2014/main" id="{00000000-0008-0000-0E00-00009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 xmlns:a16="http://schemas.microsoft.com/office/drawing/2014/main" id="{00000000-0008-0000-0E00-00009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 xmlns:a16="http://schemas.microsoft.com/office/drawing/2014/main" id="{00000000-0008-0000-0E00-00009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 xmlns:a16="http://schemas.microsoft.com/office/drawing/2014/main" id="{00000000-0008-0000-0E00-00009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 xmlns:a16="http://schemas.microsoft.com/office/drawing/2014/main" id="{00000000-0008-0000-0E00-00009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 xmlns:a16="http://schemas.microsoft.com/office/drawing/2014/main" id="{00000000-0008-0000-0E00-00009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 xmlns:a16="http://schemas.microsoft.com/office/drawing/2014/main" id="{00000000-0008-0000-0E00-00009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 xmlns:a16="http://schemas.microsoft.com/office/drawing/2014/main" id="{00000000-0008-0000-0E00-00009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 xmlns:a16="http://schemas.microsoft.com/office/drawing/2014/main" id="{00000000-0008-0000-0E00-00009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 xmlns:a16="http://schemas.microsoft.com/office/drawing/2014/main" id="{00000000-0008-0000-0E00-00009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 xmlns:a16="http://schemas.microsoft.com/office/drawing/2014/main" id="{00000000-0008-0000-0E00-00009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41</xdr:row>
      <xdr:rowOff>125730</xdr:rowOff>
    </xdr:to>
    <xdr:cxnSp macro="">
      <xdr:nvCxnSpPr>
        <xdr:cNvPr id="416" name="直線コネクタ 415">
          <a:extLst>
            <a:ext uri="{FF2B5EF4-FFF2-40B4-BE49-F238E27FC236}">
              <a16:creationId xmlns="" xmlns:a16="http://schemas.microsoft.com/office/drawing/2014/main" id="{00000000-0008-0000-0E00-0000A0010000}"/>
            </a:ext>
          </a:extLst>
        </xdr:cNvPr>
        <xdr:cNvCxnSpPr/>
      </xdr:nvCxnSpPr>
      <xdr:spPr>
        <a:xfrm flipV="1">
          <a:off x="16318864" y="569785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129557</xdr:rowOff>
    </xdr:from>
    <xdr:ext cx="405111" cy="259045"/>
    <xdr:sp macro="" textlink="">
      <xdr:nvSpPr>
        <xdr:cNvPr id="417" name="【認定こども園・幼稚園・保育所】&#10;有形固定資産減価償却率最小値テキスト">
          <a:extLst>
            <a:ext uri="{FF2B5EF4-FFF2-40B4-BE49-F238E27FC236}">
              <a16:creationId xmlns="" xmlns:a16="http://schemas.microsoft.com/office/drawing/2014/main" id="{00000000-0008-0000-0E00-0000A1010000}"/>
            </a:ext>
          </a:extLst>
        </xdr:cNvPr>
        <xdr:cNvSpPr txBox="1"/>
      </xdr:nvSpPr>
      <xdr:spPr>
        <a:xfrm>
          <a:off x="16357600"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418" name="直線コネクタ 417">
          <a:extLst>
            <a:ext uri="{FF2B5EF4-FFF2-40B4-BE49-F238E27FC236}">
              <a16:creationId xmlns="" xmlns:a16="http://schemas.microsoft.com/office/drawing/2014/main" id="{00000000-0008-0000-0E00-0000A2010000}"/>
            </a:ext>
          </a:extLst>
        </xdr:cNvPr>
        <xdr:cNvCxnSpPr/>
      </xdr:nvCxnSpPr>
      <xdr:spPr>
        <a:xfrm>
          <a:off x="16230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19" name="【認定こども園・幼稚園・保育所】&#10;有形固定資産減価償却率最大値テキスト">
          <a:extLst>
            <a:ext uri="{FF2B5EF4-FFF2-40B4-BE49-F238E27FC236}">
              <a16:creationId xmlns="" xmlns:a16="http://schemas.microsoft.com/office/drawing/2014/main" id="{00000000-0008-0000-0E00-0000A3010000}"/>
            </a:ext>
          </a:extLst>
        </xdr:cNvPr>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0" name="直線コネクタ 419">
          <a:extLst>
            <a:ext uri="{FF2B5EF4-FFF2-40B4-BE49-F238E27FC236}">
              <a16:creationId xmlns="" xmlns:a16="http://schemas.microsoft.com/office/drawing/2014/main" id="{00000000-0008-0000-0E00-0000A4010000}"/>
            </a:ext>
          </a:extLst>
        </xdr:cNvPr>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21607</xdr:rowOff>
    </xdr:from>
    <xdr:ext cx="405111" cy="259045"/>
    <xdr:sp macro="" textlink="">
      <xdr:nvSpPr>
        <xdr:cNvPr id="421" name="【認定こども園・幼稚園・保育所】&#10;有形固定資産減価償却率平均値テキスト">
          <a:extLst>
            <a:ext uri="{FF2B5EF4-FFF2-40B4-BE49-F238E27FC236}">
              <a16:creationId xmlns="" xmlns:a16="http://schemas.microsoft.com/office/drawing/2014/main" id="{00000000-0008-0000-0E00-0000A5010000}"/>
            </a:ext>
          </a:extLst>
        </xdr:cNvPr>
        <xdr:cNvSpPr txBox="1"/>
      </xdr:nvSpPr>
      <xdr:spPr>
        <a:xfrm>
          <a:off x="16357600" y="619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422" name="フローチャート: 判断 421">
          <a:extLst>
            <a:ext uri="{FF2B5EF4-FFF2-40B4-BE49-F238E27FC236}">
              <a16:creationId xmlns="" xmlns:a16="http://schemas.microsoft.com/office/drawing/2014/main" id="{00000000-0008-0000-0E00-0000A6010000}"/>
            </a:ext>
          </a:extLst>
        </xdr:cNvPr>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xdr:rowOff>
    </xdr:from>
    <xdr:to>
      <xdr:col>81</xdr:col>
      <xdr:colOff>101600</xdr:colOff>
      <xdr:row>37</xdr:row>
      <xdr:rowOff>109855</xdr:rowOff>
    </xdr:to>
    <xdr:sp macro="" textlink="">
      <xdr:nvSpPr>
        <xdr:cNvPr id="423" name="フローチャート: 判断 422">
          <a:extLst>
            <a:ext uri="{FF2B5EF4-FFF2-40B4-BE49-F238E27FC236}">
              <a16:creationId xmlns="" xmlns:a16="http://schemas.microsoft.com/office/drawing/2014/main" id="{00000000-0008-0000-0E00-0000A7010000}"/>
            </a:ext>
          </a:extLst>
        </xdr:cNvPr>
        <xdr:cNvSpPr/>
      </xdr:nvSpPr>
      <xdr:spPr>
        <a:xfrm>
          <a:off x="15430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424" name="フローチャート: 判断 423">
          <a:extLst>
            <a:ext uri="{FF2B5EF4-FFF2-40B4-BE49-F238E27FC236}">
              <a16:creationId xmlns="" xmlns:a16="http://schemas.microsoft.com/office/drawing/2014/main" id="{00000000-0008-0000-0E00-0000A8010000}"/>
            </a:ext>
          </a:extLst>
        </xdr:cNvPr>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25" name="フローチャート: 判断 424">
          <a:extLst>
            <a:ext uri="{FF2B5EF4-FFF2-40B4-BE49-F238E27FC236}">
              <a16:creationId xmlns="" xmlns:a16="http://schemas.microsoft.com/office/drawing/2014/main" id="{00000000-0008-0000-0E00-0000A9010000}"/>
            </a:ext>
          </a:extLst>
        </xdr:cNvPr>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6" name="フローチャート: 判断 425">
          <a:extLst>
            <a:ext uri="{FF2B5EF4-FFF2-40B4-BE49-F238E27FC236}">
              <a16:creationId xmlns="" xmlns:a16="http://schemas.microsoft.com/office/drawing/2014/main" id="{00000000-0008-0000-0E00-0000AA010000}"/>
            </a:ext>
          </a:extLst>
        </xdr:cNvPr>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 xmlns:a16="http://schemas.microsoft.com/office/drawing/2014/main" id="{00000000-0008-0000-0E00-0000A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 xmlns:a16="http://schemas.microsoft.com/office/drawing/2014/main" id="{00000000-0008-0000-0E00-0000A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 xmlns:a16="http://schemas.microsoft.com/office/drawing/2014/main" id="{00000000-0008-0000-0E00-0000A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 xmlns:a16="http://schemas.microsoft.com/office/drawing/2014/main" id="{00000000-0008-0000-0E00-0000A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 xmlns:a16="http://schemas.microsoft.com/office/drawing/2014/main" id="{00000000-0008-0000-0E00-0000A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432" name="楕円 431">
          <a:extLst>
            <a:ext uri="{FF2B5EF4-FFF2-40B4-BE49-F238E27FC236}">
              <a16:creationId xmlns="" xmlns:a16="http://schemas.microsoft.com/office/drawing/2014/main" id="{00000000-0008-0000-0E00-0000B0010000}"/>
            </a:ext>
          </a:extLst>
        </xdr:cNvPr>
        <xdr:cNvSpPr/>
      </xdr:nvSpPr>
      <xdr:spPr>
        <a:xfrm>
          <a:off x="162687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89552</xdr:rowOff>
    </xdr:from>
    <xdr:ext cx="405111" cy="259045"/>
    <xdr:sp macro="" textlink="">
      <xdr:nvSpPr>
        <xdr:cNvPr id="433" name="【認定こども園・幼稚園・保育所】&#10;有形固定資産減価償却率該当値テキスト">
          <a:extLst>
            <a:ext uri="{FF2B5EF4-FFF2-40B4-BE49-F238E27FC236}">
              <a16:creationId xmlns="" xmlns:a16="http://schemas.microsoft.com/office/drawing/2014/main" id="{00000000-0008-0000-0E00-0000B1010000}"/>
            </a:ext>
          </a:extLst>
        </xdr:cNvPr>
        <xdr:cNvSpPr txBox="1"/>
      </xdr:nvSpPr>
      <xdr:spPr>
        <a:xfrm>
          <a:off x="16357600"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109220</xdr:rowOff>
    </xdr:from>
    <xdr:to>
      <xdr:col>81</xdr:col>
      <xdr:colOff>101600</xdr:colOff>
      <xdr:row>38</xdr:row>
      <xdr:rowOff>39370</xdr:rowOff>
    </xdr:to>
    <xdr:sp macro="" textlink="">
      <xdr:nvSpPr>
        <xdr:cNvPr id="434" name="楕円 433">
          <a:extLst>
            <a:ext uri="{FF2B5EF4-FFF2-40B4-BE49-F238E27FC236}">
              <a16:creationId xmlns="" xmlns:a16="http://schemas.microsoft.com/office/drawing/2014/main" id="{00000000-0008-0000-0E00-0000B2010000}"/>
            </a:ext>
          </a:extLst>
        </xdr:cNvPr>
        <xdr:cNvSpPr/>
      </xdr:nvSpPr>
      <xdr:spPr>
        <a:xfrm>
          <a:off x="15430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160020</xdr:rowOff>
    </xdr:from>
    <xdr:to>
      <xdr:col>85</xdr:col>
      <xdr:colOff>127000</xdr:colOff>
      <xdr:row>37</xdr:row>
      <xdr:rowOff>161925</xdr:rowOff>
    </xdr:to>
    <xdr:cxnSp macro="">
      <xdr:nvCxnSpPr>
        <xdr:cNvPr id="435" name="直線コネクタ 434">
          <a:extLst>
            <a:ext uri="{FF2B5EF4-FFF2-40B4-BE49-F238E27FC236}">
              <a16:creationId xmlns="" xmlns:a16="http://schemas.microsoft.com/office/drawing/2014/main" id="{00000000-0008-0000-0E00-0000B3010000}"/>
            </a:ext>
          </a:extLst>
        </xdr:cNvPr>
        <xdr:cNvCxnSpPr/>
      </xdr:nvCxnSpPr>
      <xdr:spPr>
        <a:xfrm>
          <a:off x="15481300" y="65036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88265</xdr:rowOff>
    </xdr:from>
    <xdr:to>
      <xdr:col>76</xdr:col>
      <xdr:colOff>165100</xdr:colOff>
      <xdr:row>38</xdr:row>
      <xdr:rowOff>18415</xdr:rowOff>
    </xdr:to>
    <xdr:sp macro="" textlink="">
      <xdr:nvSpPr>
        <xdr:cNvPr id="436" name="楕円 435">
          <a:extLst>
            <a:ext uri="{FF2B5EF4-FFF2-40B4-BE49-F238E27FC236}">
              <a16:creationId xmlns="" xmlns:a16="http://schemas.microsoft.com/office/drawing/2014/main" id="{00000000-0008-0000-0E00-0000B4010000}"/>
            </a:ext>
          </a:extLst>
        </xdr:cNvPr>
        <xdr:cNvSpPr/>
      </xdr:nvSpPr>
      <xdr:spPr>
        <a:xfrm>
          <a:off x="14541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139065</xdr:rowOff>
    </xdr:from>
    <xdr:to>
      <xdr:col>81</xdr:col>
      <xdr:colOff>50800</xdr:colOff>
      <xdr:row>37</xdr:row>
      <xdr:rowOff>160020</xdr:rowOff>
    </xdr:to>
    <xdr:cxnSp macro="">
      <xdr:nvCxnSpPr>
        <xdr:cNvPr id="437" name="直線コネクタ 436">
          <a:extLst>
            <a:ext uri="{FF2B5EF4-FFF2-40B4-BE49-F238E27FC236}">
              <a16:creationId xmlns="" xmlns:a16="http://schemas.microsoft.com/office/drawing/2014/main" id="{00000000-0008-0000-0E00-0000B5010000}"/>
            </a:ext>
          </a:extLst>
        </xdr:cNvPr>
        <xdr:cNvCxnSpPr/>
      </xdr:nvCxnSpPr>
      <xdr:spPr>
        <a:xfrm>
          <a:off x="14592300" y="64827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27305</xdr:rowOff>
    </xdr:from>
    <xdr:to>
      <xdr:col>72</xdr:col>
      <xdr:colOff>38100</xdr:colOff>
      <xdr:row>39</xdr:row>
      <xdr:rowOff>128905</xdr:rowOff>
    </xdr:to>
    <xdr:sp macro="" textlink="">
      <xdr:nvSpPr>
        <xdr:cNvPr id="438" name="楕円 437">
          <a:extLst>
            <a:ext uri="{FF2B5EF4-FFF2-40B4-BE49-F238E27FC236}">
              <a16:creationId xmlns="" xmlns:a16="http://schemas.microsoft.com/office/drawing/2014/main" id="{00000000-0008-0000-0E00-0000B6010000}"/>
            </a:ext>
          </a:extLst>
        </xdr:cNvPr>
        <xdr:cNvSpPr/>
      </xdr:nvSpPr>
      <xdr:spPr>
        <a:xfrm>
          <a:off x="13652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139065</xdr:rowOff>
    </xdr:from>
    <xdr:to>
      <xdr:col>76</xdr:col>
      <xdr:colOff>114300</xdr:colOff>
      <xdr:row>39</xdr:row>
      <xdr:rowOff>78105</xdr:rowOff>
    </xdr:to>
    <xdr:cxnSp macro="">
      <xdr:nvCxnSpPr>
        <xdr:cNvPr id="439" name="直線コネクタ 438">
          <a:extLst>
            <a:ext uri="{FF2B5EF4-FFF2-40B4-BE49-F238E27FC236}">
              <a16:creationId xmlns="" xmlns:a16="http://schemas.microsoft.com/office/drawing/2014/main" id="{00000000-0008-0000-0E00-0000B7010000}"/>
            </a:ext>
          </a:extLst>
        </xdr:cNvPr>
        <xdr:cNvCxnSpPr/>
      </xdr:nvCxnSpPr>
      <xdr:spPr>
        <a:xfrm flipV="1">
          <a:off x="13703300" y="6482715"/>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170180</xdr:rowOff>
    </xdr:from>
    <xdr:to>
      <xdr:col>67</xdr:col>
      <xdr:colOff>101600</xdr:colOff>
      <xdr:row>39</xdr:row>
      <xdr:rowOff>100330</xdr:rowOff>
    </xdr:to>
    <xdr:sp macro="" textlink="">
      <xdr:nvSpPr>
        <xdr:cNvPr id="440" name="楕円 439">
          <a:extLst>
            <a:ext uri="{FF2B5EF4-FFF2-40B4-BE49-F238E27FC236}">
              <a16:creationId xmlns="" xmlns:a16="http://schemas.microsoft.com/office/drawing/2014/main" id="{00000000-0008-0000-0E00-0000B8010000}"/>
            </a:ext>
          </a:extLst>
        </xdr:cNvPr>
        <xdr:cNvSpPr/>
      </xdr:nvSpPr>
      <xdr:spPr>
        <a:xfrm>
          <a:off x="12763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49530</xdr:rowOff>
    </xdr:from>
    <xdr:to>
      <xdr:col>71</xdr:col>
      <xdr:colOff>177800</xdr:colOff>
      <xdr:row>39</xdr:row>
      <xdr:rowOff>78105</xdr:rowOff>
    </xdr:to>
    <xdr:cxnSp macro="">
      <xdr:nvCxnSpPr>
        <xdr:cNvPr id="441" name="直線コネクタ 440">
          <a:extLst>
            <a:ext uri="{FF2B5EF4-FFF2-40B4-BE49-F238E27FC236}">
              <a16:creationId xmlns="" xmlns:a16="http://schemas.microsoft.com/office/drawing/2014/main" id="{00000000-0008-0000-0E00-0000B9010000}"/>
            </a:ext>
          </a:extLst>
        </xdr:cNvPr>
        <xdr:cNvCxnSpPr/>
      </xdr:nvCxnSpPr>
      <xdr:spPr>
        <a:xfrm>
          <a:off x="12814300" y="67360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126382</xdr:rowOff>
    </xdr:from>
    <xdr:ext cx="405111" cy="259045"/>
    <xdr:sp macro="" textlink="">
      <xdr:nvSpPr>
        <xdr:cNvPr id="442" name="n_1aveValue【認定こども園・幼稚園・保育所】&#10;有形固定資産減価償却率">
          <a:extLst>
            <a:ext uri="{FF2B5EF4-FFF2-40B4-BE49-F238E27FC236}">
              <a16:creationId xmlns="" xmlns:a16="http://schemas.microsoft.com/office/drawing/2014/main" id="{00000000-0008-0000-0E00-0000BA010000}"/>
            </a:ext>
          </a:extLst>
        </xdr:cNvPr>
        <xdr:cNvSpPr txBox="1"/>
      </xdr:nvSpPr>
      <xdr:spPr>
        <a:xfrm>
          <a:off x="15266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122572</xdr:rowOff>
    </xdr:from>
    <xdr:ext cx="405111" cy="259045"/>
    <xdr:sp macro="" textlink="">
      <xdr:nvSpPr>
        <xdr:cNvPr id="443" name="n_2aveValue【認定こども園・幼稚園・保育所】&#10;有形固定資産減価償却率">
          <a:extLst>
            <a:ext uri="{FF2B5EF4-FFF2-40B4-BE49-F238E27FC236}">
              <a16:creationId xmlns="" xmlns:a16="http://schemas.microsoft.com/office/drawing/2014/main" id="{00000000-0008-0000-0E00-0000BB010000}"/>
            </a:ext>
          </a:extLst>
        </xdr:cNvPr>
        <xdr:cNvSpPr txBox="1"/>
      </xdr:nvSpPr>
      <xdr:spPr>
        <a:xfrm>
          <a:off x="14389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444" name="n_3aveValue【認定こども園・幼稚園・保育所】&#10;有形固定資産減価償却率">
          <a:extLst>
            <a:ext uri="{FF2B5EF4-FFF2-40B4-BE49-F238E27FC236}">
              <a16:creationId xmlns="" xmlns:a16="http://schemas.microsoft.com/office/drawing/2014/main" id="{00000000-0008-0000-0E00-0000BC010000}"/>
            </a:ext>
          </a:extLst>
        </xdr:cNvPr>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445" name="n_4aveValue【認定こども園・幼稚園・保育所】&#10;有形固定資産減価償却率">
          <a:extLst>
            <a:ext uri="{FF2B5EF4-FFF2-40B4-BE49-F238E27FC236}">
              <a16:creationId xmlns="" xmlns:a16="http://schemas.microsoft.com/office/drawing/2014/main" id="{00000000-0008-0000-0E00-0000BD010000}"/>
            </a:ext>
          </a:extLst>
        </xdr:cNvPr>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30497</xdr:rowOff>
    </xdr:from>
    <xdr:ext cx="405111" cy="259045"/>
    <xdr:sp macro="" textlink="">
      <xdr:nvSpPr>
        <xdr:cNvPr id="446" name="n_1mainValue【認定こども園・幼稚園・保育所】&#10;有形固定資産減価償却率">
          <a:extLst>
            <a:ext uri="{FF2B5EF4-FFF2-40B4-BE49-F238E27FC236}">
              <a16:creationId xmlns="" xmlns:a16="http://schemas.microsoft.com/office/drawing/2014/main" id="{00000000-0008-0000-0E00-0000BE010000}"/>
            </a:ext>
          </a:extLst>
        </xdr:cNvPr>
        <xdr:cNvSpPr txBox="1"/>
      </xdr:nvSpPr>
      <xdr:spPr>
        <a:xfrm>
          <a:off x="152660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447" name="n_2mainValue【認定こども園・幼稚園・保育所】&#10;有形固定資産減価償却率">
          <a:extLst>
            <a:ext uri="{FF2B5EF4-FFF2-40B4-BE49-F238E27FC236}">
              <a16:creationId xmlns="" xmlns:a16="http://schemas.microsoft.com/office/drawing/2014/main" id="{00000000-0008-0000-0E00-0000BF010000}"/>
            </a:ext>
          </a:extLst>
        </xdr:cNvPr>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120032</xdr:rowOff>
    </xdr:from>
    <xdr:ext cx="405111" cy="259045"/>
    <xdr:sp macro="" textlink="">
      <xdr:nvSpPr>
        <xdr:cNvPr id="448" name="n_3mainValue【認定こども園・幼稚園・保育所】&#10;有形固定資産減価償却率">
          <a:extLst>
            <a:ext uri="{FF2B5EF4-FFF2-40B4-BE49-F238E27FC236}">
              <a16:creationId xmlns="" xmlns:a16="http://schemas.microsoft.com/office/drawing/2014/main" id="{00000000-0008-0000-0E00-0000C0010000}"/>
            </a:ext>
          </a:extLst>
        </xdr:cNvPr>
        <xdr:cNvSpPr txBox="1"/>
      </xdr:nvSpPr>
      <xdr:spPr>
        <a:xfrm>
          <a:off x="135007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91457</xdr:rowOff>
    </xdr:from>
    <xdr:ext cx="405111" cy="259045"/>
    <xdr:sp macro="" textlink="">
      <xdr:nvSpPr>
        <xdr:cNvPr id="449" name="n_4mainValue【認定こども園・幼稚園・保育所】&#10;有形固定資産減価償却率">
          <a:extLst>
            <a:ext uri="{FF2B5EF4-FFF2-40B4-BE49-F238E27FC236}">
              <a16:creationId xmlns="" xmlns:a16="http://schemas.microsoft.com/office/drawing/2014/main" id="{00000000-0008-0000-0E00-0000C1010000}"/>
            </a:ext>
          </a:extLst>
        </xdr:cNvPr>
        <xdr:cNvSpPr txBox="1"/>
      </xdr:nvSpPr>
      <xdr:spPr>
        <a:xfrm>
          <a:off x="126117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 xmlns:a16="http://schemas.microsoft.com/office/drawing/2014/main" id="{00000000-0008-0000-0E00-0000C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 xmlns:a16="http://schemas.microsoft.com/office/drawing/2014/main" id="{00000000-0008-0000-0E00-0000C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 xmlns:a16="http://schemas.microsoft.com/office/drawing/2014/main" id="{00000000-0008-0000-0E00-0000C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 xmlns:a16="http://schemas.microsoft.com/office/drawing/2014/main" id="{00000000-0008-0000-0E00-0000C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 xmlns:a16="http://schemas.microsoft.com/office/drawing/2014/main" id="{00000000-0008-0000-0E00-0000C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 xmlns:a16="http://schemas.microsoft.com/office/drawing/2014/main" id="{00000000-0008-0000-0E00-0000C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 xmlns:a16="http://schemas.microsoft.com/office/drawing/2014/main" id="{00000000-0008-0000-0E00-0000C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 xmlns:a16="http://schemas.microsoft.com/office/drawing/2014/main" id="{00000000-0008-0000-0E00-0000C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 xmlns:a16="http://schemas.microsoft.com/office/drawing/2014/main" id="{00000000-0008-0000-0E00-0000C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 xmlns:a16="http://schemas.microsoft.com/office/drawing/2014/main" id="{00000000-0008-0000-0E00-0000C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 xmlns:a16="http://schemas.microsoft.com/office/drawing/2014/main" id="{00000000-0008-0000-0E00-0000CC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 xmlns:a16="http://schemas.microsoft.com/office/drawing/2014/main" id="{00000000-0008-0000-0E00-0000CD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 xmlns:a16="http://schemas.microsoft.com/office/drawing/2014/main" id="{00000000-0008-0000-0E00-0000CE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 xmlns:a16="http://schemas.microsoft.com/office/drawing/2014/main" id="{00000000-0008-0000-0E00-0000CF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 xmlns:a16="http://schemas.microsoft.com/office/drawing/2014/main" id="{00000000-0008-0000-0E00-0000D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 xmlns:a16="http://schemas.microsoft.com/office/drawing/2014/main" id="{00000000-0008-0000-0E00-0000D1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 xmlns:a16="http://schemas.microsoft.com/office/drawing/2014/main" id="{00000000-0008-0000-0E00-0000D2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 xmlns:a16="http://schemas.microsoft.com/office/drawing/2014/main" id="{00000000-0008-0000-0E00-0000D3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 xmlns:a16="http://schemas.microsoft.com/office/drawing/2014/main" id="{00000000-0008-0000-0E00-0000D4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 xmlns:a16="http://schemas.microsoft.com/office/drawing/2014/main" id="{00000000-0008-0000-0E00-0000D5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 xmlns:a16="http://schemas.microsoft.com/office/drawing/2014/main" id="{00000000-0008-0000-0E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 xmlns:a16="http://schemas.microsoft.com/office/drawing/2014/main" id="{00000000-0008-0000-0E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 xmlns:a16="http://schemas.microsoft.com/office/drawing/2014/main" id="{00000000-0008-0000-0E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42</xdr:row>
      <xdr:rowOff>0</xdr:rowOff>
    </xdr:to>
    <xdr:cxnSp macro="">
      <xdr:nvCxnSpPr>
        <xdr:cNvPr id="473" name="直線コネクタ 472">
          <a:extLst>
            <a:ext uri="{FF2B5EF4-FFF2-40B4-BE49-F238E27FC236}">
              <a16:creationId xmlns="" xmlns:a16="http://schemas.microsoft.com/office/drawing/2014/main" id="{00000000-0008-0000-0E00-0000D9010000}"/>
            </a:ext>
          </a:extLst>
        </xdr:cNvPr>
        <xdr:cNvCxnSpPr/>
      </xdr:nvCxnSpPr>
      <xdr:spPr>
        <a:xfrm flipV="1">
          <a:off x="22160864" y="595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a:extLst>
            <a:ext uri="{FF2B5EF4-FFF2-40B4-BE49-F238E27FC236}">
              <a16:creationId xmlns="" xmlns:a16="http://schemas.microsoft.com/office/drawing/2014/main" id="{00000000-0008-0000-0E00-0000DA01000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a:extLst>
            <a:ext uri="{FF2B5EF4-FFF2-40B4-BE49-F238E27FC236}">
              <a16:creationId xmlns="" xmlns:a16="http://schemas.microsoft.com/office/drawing/2014/main" id="{00000000-0008-0000-0E00-0000DB010000}"/>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476" name="【認定こども園・幼稚園・保育所】&#10;一人当たり面積最大値テキスト">
          <a:extLst>
            <a:ext uri="{FF2B5EF4-FFF2-40B4-BE49-F238E27FC236}">
              <a16:creationId xmlns="" xmlns:a16="http://schemas.microsoft.com/office/drawing/2014/main" id="{00000000-0008-0000-0E00-0000DC010000}"/>
            </a:ext>
          </a:extLst>
        </xdr:cNvPr>
        <xdr:cNvSpPr txBox="1"/>
      </xdr:nvSpPr>
      <xdr:spPr>
        <a:xfrm>
          <a:off x="22199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477" name="直線コネクタ 476">
          <a:extLst>
            <a:ext uri="{FF2B5EF4-FFF2-40B4-BE49-F238E27FC236}">
              <a16:creationId xmlns="" xmlns:a16="http://schemas.microsoft.com/office/drawing/2014/main" id="{00000000-0008-0000-0E00-0000DD010000}"/>
            </a:ext>
          </a:extLst>
        </xdr:cNvPr>
        <xdr:cNvCxnSpPr/>
      </xdr:nvCxnSpPr>
      <xdr:spPr>
        <a:xfrm>
          <a:off x="22072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30497</xdr:rowOff>
    </xdr:from>
    <xdr:ext cx="469744" cy="259045"/>
    <xdr:sp macro="" textlink="">
      <xdr:nvSpPr>
        <xdr:cNvPr id="478" name="【認定こども園・幼稚園・保育所】&#10;一人当たり面積平均値テキスト">
          <a:extLst>
            <a:ext uri="{FF2B5EF4-FFF2-40B4-BE49-F238E27FC236}">
              <a16:creationId xmlns="" xmlns:a16="http://schemas.microsoft.com/office/drawing/2014/main" id="{00000000-0008-0000-0E00-0000DE010000}"/>
            </a:ext>
          </a:extLst>
        </xdr:cNvPr>
        <xdr:cNvSpPr txBox="1"/>
      </xdr:nvSpPr>
      <xdr:spPr>
        <a:xfrm>
          <a:off x="22199600" y="671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79" name="フローチャート: 判断 478">
          <a:extLst>
            <a:ext uri="{FF2B5EF4-FFF2-40B4-BE49-F238E27FC236}">
              <a16:creationId xmlns="" xmlns:a16="http://schemas.microsoft.com/office/drawing/2014/main" id="{00000000-0008-0000-0E00-0000DF010000}"/>
            </a:ext>
          </a:extLst>
        </xdr:cNvPr>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80" name="フローチャート: 判断 479">
          <a:extLst>
            <a:ext uri="{FF2B5EF4-FFF2-40B4-BE49-F238E27FC236}">
              <a16:creationId xmlns="" xmlns:a16="http://schemas.microsoft.com/office/drawing/2014/main" id="{00000000-0008-0000-0E00-0000E0010000}"/>
            </a:ext>
          </a:extLst>
        </xdr:cNvPr>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81" name="フローチャート: 判断 480">
          <a:extLst>
            <a:ext uri="{FF2B5EF4-FFF2-40B4-BE49-F238E27FC236}">
              <a16:creationId xmlns="" xmlns:a16="http://schemas.microsoft.com/office/drawing/2014/main" id="{00000000-0008-0000-0E00-0000E1010000}"/>
            </a:ext>
          </a:extLst>
        </xdr:cNvPr>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82" name="フローチャート: 判断 481">
          <a:extLst>
            <a:ext uri="{FF2B5EF4-FFF2-40B4-BE49-F238E27FC236}">
              <a16:creationId xmlns="" xmlns:a16="http://schemas.microsoft.com/office/drawing/2014/main" id="{00000000-0008-0000-0E00-0000E2010000}"/>
            </a:ext>
          </a:extLst>
        </xdr:cNvPr>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83" name="フローチャート: 判断 482">
          <a:extLst>
            <a:ext uri="{FF2B5EF4-FFF2-40B4-BE49-F238E27FC236}">
              <a16:creationId xmlns="" xmlns:a16="http://schemas.microsoft.com/office/drawing/2014/main" id="{00000000-0008-0000-0E00-0000E3010000}"/>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 xmlns:a16="http://schemas.microsoft.com/office/drawing/2014/main" id="{00000000-0008-0000-0E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 xmlns:a16="http://schemas.microsoft.com/office/drawing/2014/main" id="{00000000-0008-0000-0E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 xmlns:a16="http://schemas.microsoft.com/office/drawing/2014/main" id="{00000000-0008-0000-0E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 xmlns:a16="http://schemas.microsoft.com/office/drawing/2014/main" id="{00000000-0008-0000-0E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 xmlns:a16="http://schemas.microsoft.com/office/drawing/2014/main" id="{00000000-0008-0000-0E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97790</xdr:rowOff>
    </xdr:from>
    <xdr:to>
      <xdr:col>116</xdr:col>
      <xdr:colOff>114300</xdr:colOff>
      <xdr:row>38</xdr:row>
      <xdr:rowOff>27940</xdr:rowOff>
    </xdr:to>
    <xdr:sp macro="" textlink="">
      <xdr:nvSpPr>
        <xdr:cNvPr id="489" name="楕円 488">
          <a:extLst>
            <a:ext uri="{FF2B5EF4-FFF2-40B4-BE49-F238E27FC236}">
              <a16:creationId xmlns="" xmlns:a16="http://schemas.microsoft.com/office/drawing/2014/main" id="{00000000-0008-0000-0E00-0000E9010000}"/>
            </a:ext>
          </a:extLst>
        </xdr:cNvPr>
        <xdr:cNvSpPr/>
      </xdr:nvSpPr>
      <xdr:spPr>
        <a:xfrm>
          <a:off x="22110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120667</xdr:rowOff>
    </xdr:from>
    <xdr:ext cx="469744" cy="259045"/>
    <xdr:sp macro="" textlink="">
      <xdr:nvSpPr>
        <xdr:cNvPr id="490" name="【認定こども園・幼稚園・保育所】&#10;一人当たり面積該当値テキスト">
          <a:extLst>
            <a:ext uri="{FF2B5EF4-FFF2-40B4-BE49-F238E27FC236}">
              <a16:creationId xmlns="" xmlns:a16="http://schemas.microsoft.com/office/drawing/2014/main" id="{00000000-0008-0000-0E00-0000EA010000}"/>
            </a:ext>
          </a:extLst>
        </xdr:cNvPr>
        <xdr:cNvSpPr txBox="1"/>
      </xdr:nvSpPr>
      <xdr:spPr>
        <a:xfrm>
          <a:off x="22199600"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124460</xdr:rowOff>
    </xdr:from>
    <xdr:to>
      <xdr:col>112</xdr:col>
      <xdr:colOff>38100</xdr:colOff>
      <xdr:row>37</xdr:row>
      <xdr:rowOff>54610</xdr:rowOff>
    </xdr:to>
    <xdr:sp macro="" textlink="">
      <xdr:nvSpPr>
        <xdr:cNvPr id="491" name="楕円 490">
          <a:extLst>
            <a:ext uri="{FF2B5EF4-FFF2-40B4-BE49-F238E27FC236}">
              <a16:creationId xmlns="" xmlns:a16="http://schemas.microsoft.com/office/drawing/2014/main" id="{00000000-0008-0000-0E00-0000EB010000}"/>
            </a:ext>
          </a:extLst>
        </xdr:cNvPr>
        <xdr:cNvSpPr/>
      </xdr:nvSpPr>
      <xdr:spPr>
        <a:xfrm>
          <a:off x="21272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3810</xdr:rowOff>
    </xdr:from>
    <xdr:to>
      <xdr:col>116</xdr:col>
      <xdr:colOff>63500</xdr:colOff>
      <xdr:row>37</xdr:row>
      <xdr:rowOff>148590</xdr:rowOff>
    </xdr:to>
    <xdr:cxnSp macro="">
      <xdr:nvCxnSpPr>
        <xdr:cNvPr id="492" name="直線コネクタ 491">
          <a:extLst>
            <a:ext uri="{FF2B5EF4-FFF2-40B4-BE49-F238E27FC236}">
              <a16:creationId xmlns="" xmlns:a16="http://schemas.microsoft.com/office/drawing/2014/main" id="{00000000-0008-0000-0E00-0000EC010000}"/>
            </a:ext>
          </a:extLst>
        </xdr:cNvPr>
        <xdr:cNvCxnSpPr/>
      </xdr:nvCxnSpPr>
      <xdr:spPr>
        <a:xfrm>
          <a:off x="21323300" y="63474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116840</xdr:rowOff>
    </xdr:from>
    <xdr:to>
      <xdr:col>107</xdr:col>
      <xdr:colOff>101600</xdr:colOff>
      <xdr:row>37</xdr:row>
      <xdr:rowOff>46990</xdr:rowOff>
    </xdr:to>
    <xdr:sp macro="" textlink="">
      <xdr:nvSpPr>
        <xdr:cNvPr id="493" name="楕円 492">
          <a:extLst>
            <a:ext uri="{FF2B5EF4-FFF2-40B4-BE49-F238E27FC236}">
              <a16:creationId xmlns="" xmlns:a16="http://schemas.microsoft.com/office/drawing/2014/main" id="{00000000-0008-0000-0E00-0000ED010000}"/>
            </a:ext>
          </a:extLst>
        </xdr:cNvPr>
        <xdr:cNvSpPr/>
      </xdr:nvSpPr>
      <xdr:spPr>
        <a:xfrm>
          <a:off x="20383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167640</xdr:rowOff>
    </xdr:from>
    <xdr:to>
      <xdr:col>111</xdr:col>
      <xdr:colOff>177800</xdr:colOff>
      <xdr:row>37</xdr:row>
      <xdr:rowOff>3810</xdr:rowOff>
    </xdr:to>
    <xdr:cxnSp macro="">
      <xdr:nvCxnSpPr>
        <xdr:cNvPr id="494" name="直線コネクタ 493">
          <a:extLst>
            <a:ext uri="{FF2B5EF4-FFF2-40B4-BE49-F238E27FC236}">
              <a16:creationId xmlns="" xmlns:a16="http://schemas.microsoft.com/office/drawing/2014/main" id="{00000000-0008-0000-0E00-0000EE010000}"/>
            </a:ext>
          </a:extLst>
        </xdr:cNvPr>
        <xdr:cNvCxnSpPr/>
      </xdr:nvCxnSpPr>
      <xdr:spPr>
        <a:xfrm>
          <a:off x="20434300" y="6339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13970</xdr:rowOff>
    </xdr:from>
    <xdr:to>
      <xdr:col>102</xdr:col>
      <xdr:colOff>165100</xdr:colOff>
      <xdr:row>37</xdr:row>
      <xdr:rowOff>115570</xdr:rowOff>
    </xdr:to>
    <xdr:sp macro="" textlink="">
      <xdr:nvSpPr>
        <xdr:cNvPr id="495" name="楕円 494">
          <a:extLst>
            <a:ext uri="{FF2B5EF4-FFF2-40B4-BE49-F238E27FC236}">
              <a16:creationId xmlns="" xmlns:a16="http://schemas.microsoft.com/office/drawing/2014/main" id="{00000000-0008-0000-0E00-0000EF010000}"/>
            </a:ext>
          </a:extLst>
        </xdr:cNvPr>
        <xdr:cNvSpPr/>
      </xdr:nvSpPr>
      <xdr:spPr>
        <a:xfrm>
          <a:off x="19494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167640</xdr:rowOff>
    </xdr:from>
    <xdr:to>
      <xdr:col>107</xdr:col>
      <xdr:colOff>50800</xdr:colOff>
      <xdr:row>37</xdr:row>
      <xdr:rowOff>64770</xdr:rowOff>
    </xdr:to>
    <xdr:cxnSp macro="">
      <xdr:nvCxnSpPr>
        <xdr:cNvPr id="496" name="直線コネクタ 495">
          <a:extLst>
            <a:ext uri="{FF2B5EF4-FFF2-40B4-BE49-F238E27FC236}">
              <a16:creationId xmlns="" xmlns:a16="http://schemas.microsoft.com/office/drawing/2014/main" id="{00000000-0008-0000-0E00-0000F0010000}"/>
            </a:ext>
          </a:extLst>
        </xdr:cNvPr>
        <xdr:cNvCxnSpPr/>
      </xdr:nvCxnSpPr>
      <xdr:spPr>
        <a:xfrm flipV="1">
          <a:off x="19545300" y="6339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21590</xdr:rowOff>
    </xdr:from>
    <xdr:to>
      <xdr:col>98</xdr:col>
      <xdr:colOff>38100</xdr:colOff>
      <xdr:row>37</xdr:row>
      <xdr:rowOff>123190</xdr:rowOff>
    </xdr:to>
    <xdr:sp macro="" textlink="">
      <xdr:nvSpPr>
        <xdr:cNvPr id="497" name="楕円 496">
          <a:extLst>
            <a:ext uri="{FF2B5EF4-FFF2-40B4-BE49-F238E27FC236}">
              <a16:creationId xmlns="" xmlns:a16="http://schemas.microsoft.com/office/drawing/2014/main" id="{00000000-0008-0000-0E00-0000F1010000}"/>
            </a:ext>
          </a:extLst>
        </xdr:cNvPr>
        <xdr:cNvSpPr/>
      </xdr:nvSpPr>
      <xdr:spPr>
        <a:xfrm>
          <a:off x="18605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64770</xdr:rowOff>
    </xdr:from>
    <xdr:to>
      <xdr:col>102</xdr:col>
      <xdr:colOff>114300</xdr:colOff>
      <xdr:row>37</xdr:row>
      <xdr:rowOff>72390</xdr:rowOff>
    </xdr:to>
    <xdr:cxnSp macro="">
      <xdr:nvCxnSpPr>
        <xdr:cNvPr id="498" name="直線コネクタ 497">
          <a:extLst>
            <a:ext uri="{FF2B5EF4-FFF2-40B4-BE49-F238E27FC236}">
              <a16:creationId xmlns="" xmlns:a16="http://schemas.microsoft.com/office/drawing/2014/main" id="{00000000-0008-0000-0E00-0000F2010000}"/>
            </a:ext>
          </a:extLst>
        </xdr:cNvPr>
        <xdr:cNvCxnSpPr/>
      </xdr:nvCxnSpPr>
      <xdr:spPr>
        <a:xfrm flipV="1">
          <a:off x="18656300" y="6408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137177</xdr:rowOff>
    </xdr:from>
    <xdr:ext cx="469744" cy="259045"/>
    <xdr:sp macro="" textlink="">
      <xdr:nvSpPr>
        <xdr:cNvPr id="499" name="n_1aveValue【認定こども園・幼稚園・保育所】&#10;一人当たり面積">
          <a:extLst>
            <a:ext uri="{FF2B5EF4-FFF2-40B4-BE49-F238E27FC236}">
              <a16:creationId xmlns="" xmlns:a16="http://schemas.microsoft.com/office/drawing/2014/main" id="{00000000-0008-0000-0E00-0000F3010000}"/>
            </a:ext>
          </a:extLst>
        </xdr:cNvPr>
        <xdr:cNvSpPr txBox="1"/>
      </xdr:nvSpPr>
      <xdr:spPr>
        <a:xfrm>
          <a:off x="21075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129557</xdr:rowOff>
    </xdr:from>
    <xdr:ext cx="469744" cy="259045"/>
    <xdr:sp macro="" textlink="">
      <xdr:nvSpPr>
        <xdr:cNvPr id="500" name="n_2aveValue【認定こども園・幼稚園・保育所】&#10;一人当たり面積">
          <a:extLst>
            <a:ext uri="{FF2B5EF4-FFF2-40B4-BE49-F238E27FC236}">
              <a16:creationId xmlns="" xmlns:a16="http://schemas.microsoft.com/office/drawing/2014/main" id="{00000000-0008-0000-0E00-0000F4010000}"/>
            </a:ext>
          </a:extLst>
        </xdr:cNvPr>
        <xdr:cNvSpPr txBox="1"/>
      </xdr:nvSpPr>
      <xdr:spPr>
        <a:xfrm>
          <a:off x="20199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501" name="n_3aveValue【認定こども園・幼稚園・保育所】&#10;一人当たり面積">
          <a:extLst>
            <a:ext uri="{FF2B5EF4-FFF2-40B4-BE49-F238E27FC236}">
              <a16:creationId xmlns="" xmlns:a16="http://schemas.microsoft.com/office/drawing/2014/main" id="{00000000-0008-0000-0E00-0000F5010000}"/>
            </a:ext>
          </a:extLst>
        </xdr:cNvPr>
        <xdr:cNvSpPr txBox="1"/>
      </xdr:nvSpPr>
      <xdr:spPr>
        <a:xfrm>
          <a:off x="19310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02" name="n_4aveValue【認定こども園・幼稚園・保育所】&#10;一人当たり面積">
          <a:extLst>
            <a:ext uri="{FF2B5EF4-FFF2-40B4-BE49-F238E27FC236}">
              <a16:creationId xmlns="" xmlns:a16="http://schemas.microsoft.com/office/drawing/2014/main" id="{00000000-0008-0000-0E00-0000F6010000}"/>
            </a:ext>
          </a:extLst>
        </xdr:cNvPr>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71137</xdr:rowOff>
    </xdr:from>
    <xdr:ext cx="469744" cy="259045"/>
    <xdr:sp macro="" textlink="">
      <xdr:nvSpPr>
        <xdr:cNvPr id="503" name="n_1mainValue【認定こども園・幼稚園・保育所】&#10;一人当たり面積">
          <a:extLst>
            <a:ext uri="{FF2B5EF4-FFF2-40B4-BE49-F238E27FC236}">
              <a16:creationId xmlns="" xmlns:a16="http://schemas.microsoft.com/office/drawing/2014/main" id="{00000000-0008-0000-0E00-0000F7010000}"/>
            </a:ext>
          </a:extLst>
        </xdr:cNvPr>
        <xdr:cNvSpPr txBox="1"/>
      </xdr:nvSpPr>
      <xdr:spPr>
        <a:xfrm>
          <a:off x="21075727"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63517</xdr:rowOff>
    </xdr:from>
    <xdr:ext cx="469744" cy="259045"/>
    <xdr:sp macro="" textlink="">
      <xdr:nvSpPr>
        <xdr:cNvPr id="504" name="n_2mainValue【認定こども園・幼稚園・保育所】&#10;一人当たり面積">
          <a:extLst>
            <a:ext uri="{FF2B5EF4-FFF2-40B4-BE49-F238E27FC236}">
              <a16:creationId xmlns="" xmlns:a16="http://schemas.microsoft.com/office/drawing/2014/main" id="{00000000-0008-0000-0E00-0000F8010000}"/>
            </a:ext>
          </a:extLst>
        </xdr:cNvPr>
        <xdr:cNvSpPr txBox="1"/>
      </xdr:nvSpPr>
      <xdr:spPr>
        <a:xfrm>
          <a:off x="20199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132097</xdr:rowOff>
    </xdr:from>
    <xdr:ext cx="469744" cy="259045"/>
    <xdr:sp macro="" textlink="">
      <xdr:nvSpPr>
        <xdr:cNvPr id="505" name="n_3mainValue【認定こども園・幼稚園・保育所】&#10;一人当たり面積">
          <a:extLst>
            <a:ext uri="{FF2B5EF4-FFF2-40B4-BE49-F238E27FC236}">
              <a16:creationId xmlns="" xmlns:a16="http://schemas.microsoft.com/office/drawing/2014/main" id="{00000000-0008-0000-0E00-0000F9010000}"/>
            </a:ext>
          </a:extLst>
        </xdr:cNvPr>
        <xdr:cNvSpPr txBox="1"/>
      </xdr:nvSpPr>
      <xdr:spPr>
        <a:xfrm>
          <a:off x="19310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139717</xdr:rowOff>
    </xdr:from>
    <xdr:ext cx="469744" cy="259045"/>
    <xdr:sp macro="" textlink="">
      <xdr:nvSpPr>
        <xdr:cNvPr id="506" name="n_4mainValue【認定こども園・幼稚園・保育所】&#10;一人当たり面積">
          <a:extLst>
            <a:ext uri="{FF2B5EF4-FFF2-40B4-BE49-F238E27FC236}">
              <a16:creationId xmlns="" xmlns:a16="http://schemas.microsoft.com/office/drawing/2014/main" id="{00000000-0008-0000-0E00-0000FA010000}"/>
            </a:ext>
          </a:extLst>
        </xdr:cNvPr>
        <xdr:cNvSpPr txBox="1"/>
      </xdr:nvSpPr>
      <xdr:spPr>
        <a:xfrm>
          <a:off x="18421427"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 xmlns:a16="http://schemas.microsoft.com/office/drawing/2014/main" id="{00000000-0008-0000-0E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 xmlns:a16="http://schemas.microsoft.com/office/drawing/2014/main" id="{00000000-0008-0000-0E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 xmlns:a16="http://schemas.microsoft.com/office/drawing/2014/main" id="{00000000-0008-0000-0E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 xmlns:a16="http://schemas.microsoft.com/office/drawing/2014/main" id="{00000000-0008-0000-0E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 xmlns:a16="http://schemas.microsoft.com/office/drawing/2014/main" id="{00000000-0008-0000-0E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 xmlns:a16="http://schemas.microsoft.com/office/drawing/2014/main" id="{00000000-0008-0000-0E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 xmlns:a16="http://schemas.microsoft.com/office/drawing/2014/main" id="{00000000-0008-0000-0E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 xmlns:a16="http://schemas.microsoft.com/office/drawing/2014/main" id="{00000000-0008-0000-0E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 xmlns:a16="http://schemas.microsoft.com/office/drawing/2014/main" id="{00000000-0008-0000-0E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 xmlns:a16="http://schemas.microsoft.com/office/drawing/2014/main" id="{00000000-0008-0000-0E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 xmlns:a16="http://schemas.microsoft.com/office/drawing/2014/main" id="{00000000-0008-0000-0E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 xmlns:a16="http://schemas.microsoft.com/office/drawing/2014/main" id="{00000000-0008-0000-0E00-00000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a:extLst>
            <a:ext uri="{FF2B5EF4-FFF2-40B4-BE49-F238E27FC236}">
              <a16:creationId xmlns="" xmlns:a16="http://schemas.microsoft.com/office/drawing/2014/main" id="{00000000-0008-0000-0E00-000007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 xmlns:a16="http://schemas.microsoft.com/office/drawing/2014/main" id="{00000000-0008-0000-0E00-00000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 xmlns:a16="http://schemas.microsoft.com/office/drawing/2014/main" id="{00000000-0008-0000-0E00-00000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 xmlns:a16="http://schemas.microsoft.com/office/drawing/2014/main" id="{00000000-0008-0000-0E00-00000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 xmlns:a16="http://schemas.microsoft.com/office/drawing/2014/main" id="{00000000-0008-0000-0E00-00000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 xmlns:a16="http://schemas.microsoft.com/office/drawing/2014/main" id="{00000000-0008-0000-0E00-00000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 xmlns:a16="http://schemas.microsoft.com/office/drawing/2014/main" id="{00000000-0008-0000-0E00-00000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 xmlns:a16="http://schemas.microsoft.com/office/drawing/2014/main" id="{00000000-0008-0000-0E00-00000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 xmlns:a16="http://schemas.microsoft.com/office/drawing/2014/main" id="{00000000-0008-0000-0E00-00000F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 xmlns:a16="http://schemas.microsoft.com/office/drawing/2014/main" id="{00000000-0008-0000-0E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 xmlns:a16="http://schemas.microsoft.com/office/drawing/2014/main" id="{00000000-0008-0000-0E00-000011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 xmlns:a16="http://schemas.microsoft.com/office/drawing/2014/main" id="{00000000-0008-0000-0E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19050</xdr:rowOff>
    </xdr:to>
    <xdr:cxnSp macro="">
      <xdr:nvCxnSpPr>
        <xdr:cNvPr id="531" name="直線コネクタ 530">
          <a:extLst>
            <a:ext uri="{FF2B5EF4-FFF2-40B4-BE49-F238E27FC236}">
              <a16:creationId xmlns="" xmlns:a16="http://schemas.microsoft.com/office/drawing/2014/main" id="{00000000-0008-0000-0E00-000013020000}"/>
            </a:ext>
          </a:extLst>
        </xdr:cNvPr>
        <xdr:cNvCxnSpPr/>
      </xdr:nvCxnSpPr>
      <xdr:spPr>
        <a:xfrm flipV="1">
          <a:off x="16318864" y="95783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532" name="【学校施設】&#10;有形固定資産減価償却率最小値テキスト">
          <a:extLst>
            <a:ext uri="{FF2B5EF4-FFF2-40B4-BE49-F238E27FC236}">
              <a16:creationId xmlns="" xmlns:a16="http://schemas.microsoft.com/office/drawing/2014/main" id="{00000000-0008-0000-0E00-000014020000}"/>
            </a:ext>
          </a:extLst>
        </xdr:cNvPr>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533" name="直線コネクタ 532">
          <a:extLst>
            <a:ext uri="{FF2B5EF4-FFF2-40B4-BE49-F238E27FC236}">
              <a16:creationId xmlns="" xmlns:a16="http://schemas.microsoft.com/office/drawing/2014/main" id="{00000000-0008-0000-0E00-000015020000}"/>
            </a:ext>
          </a:extLst>
        </xdr:cNvPr>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34" name="【学校施設】&#10;有形固定資産減価償却率最大値テキスト">
          <a:extLst>
            <a:ext uri="{FF2B5EF4-FFF2-40B4-BE49-F238E27FC236}">
              <a16:creationId xmlns="" xmlns:a16="http://schemas.microsoft.com/office/drawing/2014/main" id="{00000000-0008-0000-0E00-000016020000}"/>
            </a:ext>
          </a:extLst>
        </xdr:cNvPr>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35" name="直線コネクタ 534">
          <a:extLst>
            <a:ext uri="{FF2B5EF4-FFF2-40B4-BE49-F238E27FC236}">
              <a16:creationId xmlns="" xmlns:a16="http://schemas.microsoft.com/office/drawing/2014/main" id="{00000000-0008-0000-0E00-000017020000}"/>
            </a:ext>
          </a:extLst>
        </xdr:cNvPr>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536" name="【学校施設】&#10;有形固定資産減価償却率平均値テキスト">
          <a:extLst>
            <a:ext uri="{FF2B5EF4-FFF2-40B4-BE49-F238E27FC236}">
              <a16:creationId xmlns="" xmlns:a16="http://schemas.microsoft.com/office/drawing/2014/main" id="{00000000-0008-0000-0E00-000018020000}"/>
            </a:ext>
          </a:extLst>
        </xdr:cNvPr>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37" name="フローチャート: 判断 536">
          <a:extLst>
            <a:ext uri="{FF2B5EF4-FFF2-40B4-BE49-F238E27FC236}">
              <a16:creationId xmlns="" xmlns:a16="http://schemas.microsoft.com/office/drawing/2014/main" id="{00000000-0008-0000-0E00-000019020000}"/>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44450</xdr:rowOff>
    </xdr:from>
    <xdr:to>
      <xdr:col>81</xdr:col>
      <xdr:colOff>101600</xdr:colOff>
      <xdr:row>59</xdr:row>
      <xdr:rowOff>146050</xdr:rowOff>
    </xdr:to>
    <xdr:sp macro="" textlink="">
      <xdr:nvSpPr>
        <xdr:cNvPr id="538" name="フローチャート: 判断 537">
          <a:extLst>
            <a:ext uri="{FF2B5EF4-FFF2-40B4-BE49-F238E27FC236}">
              <a16:creationId xmlns="" xmlns:a16="http://schemas.microsoft.com/office/drawing/2014/main" id="{00000000-0008-0000-0E00-00001A020000}"/>
            </a:ext>
          </a:extLst>
        </xdr:cNvPr>
        <xdr:cNvSpPr/>
      </xdr:nvSpPr>
      <xdr:spPr>
        <a:xfrm>
          <a:off x="15430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39" name="フローチャート: 判断 538">
          <a:extLst>
            <a:ext uri="{FF2B5EF4-FFF2-40B4-BE49-F238E27FC236}">
              <a16:creationId xmlns="" xmlns:a16="http://schemas.microsoft.com/office/drawing/2014/main" id="{00000000-0008-0000-0E00-00001B020000}"/>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540" name="フローチャート: 判断 539">
          <a:extLst>
            <a:ext uri="{FF2B5EF4-FFF2-40B4-BE49-F238E27FC236}">
              <a16:creationId xmlns="" xmlns:a16="http://schemas.microsoft.com/office/drawing/2014/main" id="{00000000-0008-0000-0E00-00001C020000}"/>
            </a:ext>
          </a:extLst>
        </xdr:cNvPr>
        <xdr:cNvSpPr/>
      </xdr:nvSpPr>
      <xdr:spPr>
        <a:xfrm>
          <a:off x="13652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158750</xdr:rowOff>
    </xdr:from>
    <xdr:to>
      <xdr:col>67</xdr:col>
      <xdr:colOff>101600</xdr:colOff>
      <xdr:row>59</xdr:row>
      <xdr:rowOff>88900</xdr:rowOff>
    </xdr:to>
    <xdr:sp macro="" textlink="">
      <xdr:nvSpPr>
        <xdr:cNvPr id="541" name="フローチャート: 判断 540">
          <a:extLst>
            <a:ext uri="{FF2B5EF4-FFF2-40B4-BE49-F238E27FC236}">
              <a16:creationId xmlns="" xmlns:a16="http://schemas.microsoft.com/office/drawing/2014/main" id="{00000000-0008-0000-0E00-00001D020000}"/>
            </a:ext>
          </a:extLst>
        </xdr:cNvPr>
        <xdr:cNvSpPr/>
      </xdr:nvSpPr>
      <xdr:spPr>
        <a:xfrm>
          <a:off x="12763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 xmlns:a16="http://schemas.microsoft.com/office/drawing/2014/main" id="{00000000-0008-0000-0E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 xmlns:a16="http://schemas.microsoft.com/office/drawing/2014/main" id="{00000000-0008-0000-0E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 xmlns:a16="http://schemas.microsoft.com/office/drawing/2014/main" id="{00000000-0008-0000-0E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 xmlns:a16="http://schemas.microsoft.com/office/drawing/2014/main" id="{00000000-0008-0000-0E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 xmlns:a16="http://schemas.microsoft.com/office/drawing/2014/main" id="{00000000-0008-0000-0E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147320</xdr:rowOff>
    </xdr:from>
    <xdr:to>
      <xdr:col>85</xdr:col>
      <xdr:colOff>177800</xdr:colOff>
      <xdr:row>59</xdr:row>
      <xdr:rowOff>77470</xdr:rowOff>
    </xdr:to>
    <xdr:sp macro="" textlink="">
      <xdr:nvSpPr>
        <xdr:cNvPr id="547" name="楕円 546">
          <a:extLst>
            <a:ext uri="{FF2B5EF4-FFF2-40B4-BE49-F238E27FC236}">
              <a16:creationId xmlns="" xmlns:a16="http://schemas.microsoft.com/office/drawing/2014/main" id="{00000000-0008-0000-0E00-000023020000}"/>
            </a:ext>
          </a:extLst>
        </xdr:cNvPr>
        <xdr:cNvSpPr/>
      </xdr:nvSpPr>
      <xdr:spPr>
        <a:xfrm>
          <a:off x="162687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170197</xdr:rowOff>
    </xdr:from>
    <xdr:ext cx="405111" cy="259045"/>
    <xdr:sp macro="" textlink="">
      <xdr:nvSpPr>
        <xdr:cNvPr id="548" name="【学校施設】&#10;有形固定資産減価償却率該当値テキスト">
          <a:extLst>
            <a:ext uri="{FF2B5EF4-FFF2-40B4-BE49-F238E27FC236}">
              <a16:creationId xmlns="" xmlns:a16="http://schemas.microsoft.com/office/drawing/2014/main" id="{00000000-0008-0000-0E00-000024020000}"/>
            </a:ext>
          </a:extLst>
        </xdr:cNvPr>
        <xdr:cNvSpPr txBox="1"/>
      </xdr:nvSpPr>
      <xdr:spPr>
        <a:xfrm>
          <a:off x="16357600"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90170</xdr:rowOff>
    </xdr:from>
    <xdr:to>
      <xdr:col>81</xdr:col>
      <xdr:colOff>101600</xdr:colOff>
      <xdr:row>59</xdr:row>
      <xdr:rowOff>20320</xdr:rowOff>
    </xdr:to>
    <xdr:sp macro="" textlink="">
      <xdr:nvSpPr>
        <xdr:cNvPr id="549" name="楕円 548">
          <a:extLst>
            <a:ext uri="{FF2B5EF4-FFF2-40B4-BE49-F238E27FC236}">
              <a16:creationId xmlns="" xmlns:a16="http://schemas.microsoft.com/office/drawing/2014/main" id="{00000000-0008-0000-0E00-000025020000}"/>
            </a:ext>
          </a:extLst>
        </xdr:cNvPr>
        <xdr:cNvSpPr/>
      </xdr:nvSpPr>
      <xdr:spPr>
        <a:xfrm>
          <a:off x="15430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140970</xdr:rowOff>
    </xdr:from>
    <xdr:to>
      <xdr:col>85</xdr:col>
      <xdr:colOff>127000</xdr:colOff>
      <xdr:row>59</xdr:row>
      <xdr:rowOff>26670</xdr:rowOff>
    </xdr:to>
    <xdr:cxnSp macro="">
      <xdr:nvCxnSpPr>
        <xdr:cNvPr id="550" name="直線コネクタ 549">
          <a:extLst>
            <a:ext uri="{FF2B5EF4-FFF2-40B4-BE49-F238E27FC236}">
              <a16:creationId xmlns="" xmlns:a16="http://schemas.microsoft.com/office/drawing/2014/main" id="{00000000-0008-0000-0E00-000026020000}"/>
            </a:ext>
          </a:extLst>
        </xdr:cNvPr>
        <xdr:cNvCxnSpPr/>
      </xdr:nvCxnSpPr>
      <xdr:spPr>
        <a:xfrm>
          <a:off x="15481300" y="100850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33020</xdr:rowOff>
    </xdr:from>
    <xdr:to>
      <xdr:col>76</xdr:col>
      <xdr:colOff>165100</xdr:colOff>
      <xdr:row>58</xdr:row>
      <xdr:rowOff>134620</xdr:rowOff>
    </xdr:to>
    <xdr:sp macro="" textlink="">
      <xdr:nvSpPr>
        <xdr:cNvPr id="551" name="楕円 550">
          <a:extLst>
            <a:ext uri="{FF2B5EF4-FFF2-40B4-BE49-F238E27FC236}">
              <a16:creationId xmlns="" xmlns:a16="http://schemas.microsoft.com/office/drawing/2014/main" id="{00000000-0008-0000-0E00-000027020000}"/>
            </a:ext>
          </a:extLst>
        </xdr:cNvPr>
        <xdr:cNvSpPr/>
      </xdr:nvSpPr>
      <xdr:spPr>
        <a:xfrm>
          <a:off x="14541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83820</xdr:rowOff>
    </xdr:from>
    <xdr:to>
      <xdr:col>81</xdr:col>
      <xdr:colOff>50800</xdr:colOff>
      <xdr:row>58</xdr:row>
      <xdr:rowOff>140970</xdr:rowOff>
    </xdr:to>
    <xdr:cxnSp macro="">
      <xdr:nvCxnSpPr>
        <xdr:cNvPr id="552" name="直線コネクタ 551">
          <a:extLst>
            <a:ext uri="{FF2B5EF4-FFF2-40B4-BE49-F238E27FC236}">
              <a16:creationId xmlns="" xmlns:a16="http://schemas.microsoft.com/office/drawing/2014/main" id="{00000000-0008-0000-0E00-000028020000}"/>
            </a:ext>
          </a:extLst>
        </xdr:cNvPr>
        <xdr:cNvCxnSpPr/>
      </xdr:nvCxnSpPr>
      <xdr:spPr>
        <a:xfrm>
          <a:off x="14592300" y="100279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151130</xdr:rowOff>
    </xdr:from>
    <xdr:to>
      <xdr:col>72</xdr:col>
      <xdr:colOff>38100</xdr:colOff>
      <xdr:row>58</xdr:row>
      <xdr:rowOff>81280</xdr:rowOff>
    </xdr:to>
    <xdr:sp macro="" textlink="">
      <xdr:nvSpPr>
        <xdr:cNvPr id="553" name="楕円 552">
          <a:extLst>
            <a:ext uri="{FF2B5EF4-FFF2-40B4-BE49-F238E27FC236}">
              <a16:creationId xmlns="" xmlns:a16="http://schemas.microsoft.com/office/drawing/2014/main" id="{00000000-0008-0000-0E00-000029020000}"/>
            </a:ext>
          </a:extLst>
        </xdr:cNvPr>
        <xdr:cNvSpPr/>
      </xdr:nvSpPr>
      <xdr:spPr>
        <a:xfrm>
          <a:off x="13652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30480</xdr:rowOff>
    </xdr:from>
    <xdr:to>
      <xdr:col>76</xdr:col>
      <xdr:colOff>114300</xdr:colOff>
      <xdr:row>58</xdr:row>
      <xdr:rowOff>83820</xdr:rowOff>
    </xdr:to>
    <xdr:cxnSp macro="">
      <xdr:nvCxnSpPr>
        <xdr:cNvPr id="554" name="直線コネクタ 553">
          <a:extLst>
            <a:ext uri="{FF2B5EF4-FFF2-40B4-BE49-F238E27FC236}">
              <a16:creationId xmlns="" xmlns:a16="http://schemas.microsoft.com/office/drawing/2014/main" id="{00000000-0008-0000-0E00-00002A020000}"/>
            </a:ext>
          </a:extLst>
        </xdr:cNvPr>
        <xdr:cNvCxnSpPr/>
      </xdr:nvCxnSpPr>
      <xdr:spPr>
        <a:xfrm>
          <a:off x="13703300" y="9974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143510</xdr:rowOff>
    </xdr:from>
    <xdr:to>
      <xdr:col>67</xdr:col>
      <xdr:colOff>101600</xdr:colOff>
      <xdr:row>58</xdr:row>
      <xdr:rowOff>73660</xdr:rowOff>
    </xdr:to>
    <xdr:sp macro="" textlink="">
      <xdr:nvSpPr>
        <xdr:cNvPr id="555" name="楕円 554">
          <a:extLst>
            <a:ext uri="{FF2B5EF4-FFF2-40B4-BE49-F238E27FC236}">
              <a16:creationId xmlns="" xmlns:a16="http://schemas.microsoft.com/office/drawing/2014/main" id="{00000000-0008-0000-0E00-00002B020000}"/>
            </a:ext>
          </a:extLst>
        </xdr:cNvPr>
        <xdr:cNvSpPr/>
      </xdr:nvSpPr>
      <xdr:spPr>
        <a:xfrm>
          <a:off x="12763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22860</xdr:rowOff>
    </xdr:from>
    <xdr:to>
      <xdr:col>71</xdr:col>
      <xdr:colOff>177800</xdr:colOff>
      <xdr:row>58</xdr:row>
      <xdr:rowOff>30480</xdr:rowOff>
    </xdr:to>
    <xdr:cxnSp macro="">
      <xdr:nvCxnSpPr>
        <xdr:cNvPr id="556" name="直線コネクタ 555">
          <a:extLst>
            <a:ext uri="{FF2B5EF4-FFF2-40B4-BE49-F238E27FC236}">
              <a16:creationId xmlns="" xmlns:a16="http://schemas.microsoft.com/office/drawing/2014/main" id="{00000000-0008-0000-0E00-00002C020000}"/>
            </a:ext>
          </a:extLst>
        </xdr:cNvPr>
        <xdr:cNvCxnSpPr/>
      </xdr:nvCxnSpPr>
      <xdr:spPr>
        <a:xfrm>
          <a:off x="12814300" y="9966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137177</xdr:rowOff>
    </xdr:from>
    <xdr:ext cx="405111" cy="259045"/>
    <xdr:sp macro="" textlink="">
      <xdr:nvSpPr>
        <xdr:cNvPr id="557" name="n_1aveValue【学校施設】&#10;有形固定資産減価償却率">
          <a:extLst>
            <a:ext uri="{FF2B5EF4-FFF2-40B4-BE49-F238E27FC236}">
              <a16:creationId xmlns="" xmlns:a16="http://schemas.microsoft.com/office/drawing/2014/main" id="{00000000-0008-0000-0E00-00002D020000}"/>
            </a:ext>
          </a:extLst>
        </xdr:cNvPr>
        <xdr:cNvSpPr txBox="1"/>
      </xdr:nvSpPr>
      <xdr:spPr>
        <a:xfrm>
          <a:off x="152660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558" name="n_2aveValue【学校施設】&#10;有形固定資産減価償却率">
          <a:extLst>
            <a:ext uri="{FF2B5EF4-FFF2-40B4-BE49-F238E27FC236}">
              <a16:creationId xmlns="" xmlns:a16="http://schemas.microsoft.com/office/drawing/2014/main" id="{00000000-0008-0000-0E00-00002E020000}"/>
            </a:ext>
          </a:extLst>
        </xdr:cNvPr>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106697</xdr:rowOff>
    </xdr:from>
    <xdr:ext cx="405111" cy="259045"/>
    <xdr:sp macro="" textlink="">
      <xdr:nvSpPr>
        <xdr:cNvPr id="559" name="n_3aveValue【学校施設】&#10;有形固定資産減価償却率">
          <a:extLst>
            <a:ext uri="{FF2B5EF4-FFF2-40B4-BE49-F238E27FC236}">
              <a16:creationId xmlns="" xmlns:a16="http://schemas.microsoft.com/office/drawing/2014/main" id="{00000000-0008-0000-0E00-00002F020000}"/>
            </a:ext>
          </a:extLst>
        </xdr:cNvPr>
        <xdr:cNvSpPr txBox="1"/>
      </xdr:nvSpPr>
      <xdr:spPr>
        <a:xfrm>
          <a:off x="13500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80027</xdr:rowOff>
    </xdr:from>
    <xdr:ext cx="405111" cy="259045"/>
    <xdr:sp macro="" textlink="">
      <xdr:nvSpPr>
        <xdr:cNvPr id="560" name="n_4aveValue【学校施設】&#10;有形固定資産減価償却率">
          <a:extLst>
            <a:ext uri="{FF2B5EF4-FFF2-40B4-BE49-F238E27FC236}">
              <a16:creationId xmlns="" xmlns:a16="http://schemas.microsoft.com/office/drawing/2014/main" id="{00000000-0008-0000-0E00-000030020000}"/>
            </a:ext>
          </a:extLst>
        </xdr:cNvPr>
        <xdr:cNvSpPr txBox="1"/>
      </xdr:nvSpPr>
      <xdr:spPr>
        <a:xfrm>
          <a:off x="12611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36847</xdr:rowOff>
    </xdr:from>
    <xdr:ext cx="405111" cy="259045"/>
    <xdr:sp macro="" textlink="">
      <xdr:nvSpPr>
        <xdr:cNvPr id="561" name="n_1mainValue【学校施設】&#10;有形固定資産減価償却率">
          <a:extLst>
            <a:ext uri="{FF2B5EF4-FFF2-40B4-BE49-F238E27FC236}">
              <a16:creationId xmlns="" xmlns:a16="http://schemas.microsoft.com/office/drawing/2014/main" id="{00000000-0008-0000-0E00-000031020000}"/>
            </a:ext>
          </a:extLst>
        </xdr:cNvPr>
        <xdr:cNvSpPr txBox="1"/>
      </xdr:nvSpPr>
      <xdr:spPr>
        <a:xfrm>
          <a:off x="152660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151147</xdr:rowOff>
    </xdr:from>
    <xdr:ext cx="405111" cy="259045"/>
    <xdr:sp macro="" textlink="">
      <xdr:nvSpPr>
        <xdr:cNvPr id="562" name="n_2mainValue【学校施設】&#10;有形固定資産減価償却率">
          <a:extLst>
            <a:ext uri="{FF2B5EF4-FFF2-40B4-BE49-F238E27FC236}">
              <a16:creationId xmlns="" xmlns:a16="http://schemas.microsoft.com/office/drawing/2014/main" id="{00000000-0008-0000-0E00-000032020000}"/>
            </a:ext>
          </a:extLst>
        </xdr:cNvPr>
        <xdr:cNvSpPr txBox="1"/>
      </xdr:nvSpPr>
      <xdr:spPr>
        <a:xfrm>
          <a:off x="14389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97807</xdr:rowOff>
    </xdr:from>
    <xdr:ext cx="405111" cy="259045"/>
    <xdr:sp macro="" textlink="">
      <xdr:nvSpPr>
        <xdr:cNvPr id="563" name="n_3mainValue【学校施設】&#10;有形固定資産減価償却率">
          <a:extLst>
            <a:ext uri="{FF2B5EF4-FFF2-40B4-BE49-F238E27FC236}">
              <a16:creationId xmlns="" xmlns:a16="http://schemas.microsoft.com/office/drawing/2014/main" id="{00000000-0008-0000-0E00-000033020000}"/>
            </a:ext>
          </a:extLst>
        </xdr:cNvPr>
        <xdr:cNvSpPr txBox="1"/>
      </xdr:nvSpPr>
      <xdr:spPr>
        <a:xfrm>
          <a:off x="13500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90187</xdr:rowOff>
    </xdr:from>
    <xdr:ext cx="405111" cy="259045"/>
    <xdr:sp macro="" textlink="">
      <xdr:nvSpPr>
        <xdr:cNvPr id="564" name="n_4mainValue【学校施設】&#10;有形固定資産減価償却率">
          <a:extLst>
            <a:ext uri="{FF2B5EF4-FFF2-40B4-BE49-F238E27FC236}">
              <a16:creationId xmlns="" xmlns:a16="http://schemas.microsoft.com/office/drawing/2014/main" id="{00000000-0008-0000-0E00-000034020000}"/>
            </a:ext>
          </a:extLst>
        </xdr:cNvPr>
        <xdr:cNvSpPr txBox="1"/>
      </xdr:nvSpPr>
      <xdr:spPr>
        <a:xfrm>
          <a:off x="12611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 xmlns:a16="http://schemas.microsoft.com/office/drawing/2014/main" id="{00000000-0008-0000-0E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 xmlns:a16="http://schemas.microsoft.com/office/drawing/2014/main" id="{00000000-0008-0000-0E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 xmlns:a16="http://schemas.microsoft.com/office/drawing/2014/main" id="{00000000-0008-0000-0E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 xmlns:a16="http://schemas.microsoft.com/office/drawing/2014/main" id="{00000000-0008-0000-0E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 xmlns:a16="http://schemas.microsoft.com/office/drawing/2014/main" id="{00000000-0008-0000-0E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 xmlns:a16="http://schemas.microsoft.com/office/drawing/2014/main" id="{00000000-0008-0000-0E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 xmlns:a16="http://schemas.microsoft.com/office/drawing/2014/main" id="{00000000-0008-0000-0E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 xmlns:a16="http://schemas.microsoft.com/office/drawing/2014/main" id="{00000000-0008-0000-0E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 xmlns:a16="http://schemas.microsoft.com/office/drawing/2014/main" id="{00000000-0008-0000-0E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 xmlns:a16="http://schemas.microsoft.com/office/drawing/2014/main" id="{00000000-0008-0000-0E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 xmlns:a16="http://schemas.microsoft.com/office/drawing/2014/main" id="{00000000-0008-0000-0E00-00003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a:extLst>
            <a:ext uri="{FF2B5EF4-FFF2-40B4-BE49-F238E27FC236}">
              <a16:creationId xmlns="" xmlns:a16="http://schemas.microsoft.com/office/drawing/2014/main" id="{00000000-0008-0000-0E00-000040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a:extLst>
            <a:ext uri="{FF2B5EF4-FFF2-40B4-BE49-F238E27FC236}">
              <a16:creationId xmlns="" xmlns:a16="http://schemas.microsoft.com/office/drawing/2014/main" id="{00000000-0008-0000-0E00-000041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a:extLst>
            <a:ext uri="{FF2B5EF4-FFF2-40B4-BE49-F238E27FC236}">
              <a16:creationId xmlns="" xmlns:a16="http://schemas.microsoft.com/office/drawing/2014/main" id="{00000000-0008-0000-0E00-000042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a:extLst>
            <a:ext uri="{FF2B5EF4-FFF2-40B4-BE49-F238E27FC236}">
              <a16:creationId xmlns="" xmlns:a16="http://schemas.microsoft.com/office/drawing/2014/main" id="{00000000-0008-0000-0E00-000043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a:extLst>
            <a:ext uri="{FF2B5EF4-FFF2-40B4-BE49-F238E27FC236}">
              <a16:creationId xmlns="" xmlns:a16="http://schemas.microsoft.com/office/drawing/2014/main" id="{00000000-0008-0000-0E00-000044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a:extLst>
            <a:ext uri="{FF2B5EF4-FFF2-40B4-BE49-F238E27FC236}">
              <a16:creationId xmlns="" xmlns:a16="http://schemas.microsoft.com/office/drawing/2014/main" id="{00000000-0008-0000-0E00-000045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a:extLst>
            <a:ext uri="{FF2B5EF4-FFF2-40B4-BE49-F238E27FC236}">
              <a16:creationId xmlns="" xmlns:a16="http://schemas.microsoft.com/office/drawing/2014/main" id="{00000000-0008-0000-0E00-000046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a:extLst>
            <a:ext uri="{FF2B5EF4-FFF2-40B4-BE49-F238E27FC236}">
              <a16:creationId xmlns="" xmlns:a16="http://schemas.microsoft.com/office/drawing/2014/main" id="{00000000-0008-0000-0E00-000047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a:extLst>
            <a:ext uri="{FF2B5EF4-FFF2-40B4-BE49-F238E27FC236}">
              <a16:creationId xmlns="" xmlns:a16="http://schemas.microsoft.com/office/drawing/2014/main" id="{00000000-0008-0000-0E00-000048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a:extLst>
            <a:ext uri="{FF2B5EF4-FFF2-40B4-BE49-F238E27FC236}">
              <a16:creationId xmlns="" xmlns:a16="http://schemas.microsoft.com/office/drawing/2014/main" id="{00000000-0008-0000-0E00-000049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a:extLst>
            <a:ext uri="{FF2B5EF4-FFF2-40B4-BE49-F238E27FC236}">
              <a16:creationId xmlns="" xmlns:a16="http://schemas.microsoft.com/office/drawing/2014/main" id="{00000000-0008-0000-0E00-00004A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a:extLst>
            <a:ext uri="{FF2B5EF4-FFF2-40B4-BE49-F238E27FC236}">
              <a16:creationId xmlns="" xmlns:a16="http://schemas.microsoft.com/office/drawing/2014/main" id="{00000000-0008-0000-0E00-00004B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 xmlns:a16="http://schemas.microsoft.com/office/drawing/2014/main" id="{00000000-0008-0000-0E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 xmlns:a16="http://schemas.microsoft.com/office/drawing/2014/main" id="{00000000-0008-0000-0E00-00004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 xmlns:a16="http://schemas.microsoft.com/office/drawing/2014/main" id="{00000000-0008-0000-0E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42454</xdr:rowOff>
    </xdr:to>
    <xdr:cxnSp macro="">
      <xdr:nvCxnSpPr>
        <xdr:cNvPr id="591" name="直線コネクタ 590">
          <a:extLst>
            <a:ext uri="{FF2B5EF4-FFF2-40B4-BE49-F238E27FC236}">
              <a16:creationId xmlns="" xmlns:a16="http://schemas.microsoft.com/office/drawing/2014/main" id="{00000000-0008-0000-0E00-00004F020000}"/>
            </a:ext>
          </a:extLst>
        </xdr:cNvPr>
        <xdr:cNvCxnSpPr/>
      </xdr:nvCxnSpPr>
      <xdr:spPr>
        <a:xfrm flipV="1">
          <a:off x="22160864" y="9639300"/>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46281</xdr:rowOff>
    </xdr:from>
    <xdr:ext cx="469744" cy="259045"/>
    <xdr:sp macro="" textlink="">
      <xdr:nvSpPr>
        <xdr:cNvPr id="592" name="【学校施設】&#10;一人当たり面積最小値テキスト">
          <a:extLst>
            <a:ext uri="{FF2B5EF4-FFF2-40B4-BE49-F238E27FC236}">
              <a16:creationId xmlns="" xmlns:a16="http://schemas.microsoft.com/office/drawing/2014/main" id="{00000000-0008-0000-0E00-000050020000}"/>
            </a:ext>
          </a:extLst>
        </xdr:cNvPr>
        <xdr:cNvSpPr txBox="1"/>
      </xdr:nvSpPr>
      <xdr:spPr>
        <a:xfrm>
          <a:off x="22199600" y="110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42454</xdr:rowOff>
    </xdr:from>
    <xdr:to>
      <xdr:col>116</xdr:col>
      <xdr:colOff>152400</xdr:colOff>
      <xdr:row>64</xdr:row>
      <xdr:rowOff>42454</xdr:rowOff>
    </xdr:to>
    <xdr:cxnSp macro="">
      <xdr:nvCxnSpPr>
        <xdr:cNvPr id="593" name="直線コネクタ 592">
          <a:extLst>
            <a:ext uri="{FF2B5EF4-FFF2-40B4-BE49-F238E27FC236}">
              <a16:creationId xmlns="" xmlns:a16="http://schemas.microsoft.com/office/drawing/2014/main" id="{00000000-0008-0000-0E00-000051020000}"/>
            </a:ext>
          </a:extLst>
        </xdr:cNvPr>
        <xdr:cNvCxnSpPr/>
      </xdr:nvCxnSpPr>
      <xdr:spPr>
        <a:xfrm>
          <a:off x="22072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94" name="【学校施設】&#10;一人当たり面積最大値テキスト">
          <a:extLst>
            <a:ext uri="{FF2B5EF4-FFF2-40B4-BE49-F238E27FC236}">
              <a16:creationId xmlns="" xmlns:a16="http://schemas.microsoft.com/office/drawing/2014/main" id="{00000000-0008-0000-0E00-000052020000}"/>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95" name="直線コネクタ 594">
          <a:extLst>
            <a:ext uri="{FF2B5EF4-FFF2-40B4-BE49-F238E27FC236}">
              <a16:creationId xmlns="" xmlns:a16="http://schemas.microsoft.com/office/drawing/2014/main" id="{00000000-0008-0000-0E00-00005302000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30860</xdr:rowOff>
    </xdr:from>
    <xdr:ext cx="469744" cy="259045"/>
    <xdr:sp macro="" textlink="">
      <xdr:nvSpPr>
        <xdr:cNvPr id="596" name="【学校施設】&#10;一人当たり面積平均値テキスト">
          <a:extLst>
            <a:ext uri="{FF2B5EF4-FFF2-40B4-BE49-F238E27FC236}">
              <a16:creationId xmlns="" xmlns:a16="http://schemas.microsoft.com/office/drawing/2014/main" id="{00000000-0008-0000-0E00-000054020000}"/>
            </a:ext>
          </a:extLst>
        </xdr:cNvPr>
        <xdr:cNvSpPr txBox="1"/>
      </xdr:nvSpPr>
      <xdr:spPr>
        <a:xfrm>
          <a:off x="22199600" y="10146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597" name="フローチャート: 判断 596">
          <a:extLst>
            <a:ext uri="{FF2B5EF4-FFF2-40B4-BE49-F238E27FC236}">
              <a16:creationId xmlns="" xmlns:a16="http://schemas.microsoft.com/office/drawing/2014/main" id="{00000000-0008-0000-0E00-000055020000}"/>
            </a:ext>
          </a:extLst>
        </xdr:cNvPr>
        <xdr:cNvSpPr/>
      </xdr:nvSpPr>
      <xdr:spPr>
        <a:xfrm>
          <a:off x="22110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34109</xdr:rowOff>
    </xdr:from>
    <xdr:to>
      <xdr:col>112</xdr:col>
      <xdr:colOff>38100</xdr:colOff>
      <xdr:row>60</xdr:row>
      <xdr:rowOff>135709</xdr:rowOff>
    </xdr:to>
    <xdr:sp macro="" textlink="">
      <xdr:nvSpPr>
        <xdr:cNvPr id="598" name="フローチャート: 判断 597">
          <a:extLst>
            <a:ext uri="{FF2B5EF4-FFF2-40B4-BE49-F238E27FC236}">
              <a16:creationId xmlns="" xmlns:a16="http://schemas.microsoft.com/office/drawing/2014/main" id="{00000000-0008-0000-0E00-000056020000}"/>
            </a:ext>
          </a:extLst>
        </xdr:cNvPr>
        <xdr:cNvSpPr/>
      </xdr:nvSpPr>
      <xdr:spPr>
        <a:xfrm>
          <a:off x="2127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50437</xdr:rowOff>
    </xdr:from>
    <xdr:to>
      <xdr:col>107</xdr:col>
      <xdr:colOff>101600</xdr:colOff>
      <xdr:row>60</xdr:row>
      <xdr:rowOff>152037</xdr:rowOff>
    </xdr:to>
    <xdr:sp macro="" textlink="">
      <xdr:nvSpPr>
        <xdr:cNvPr id="599" name="フローチャート: 判断 598">
          <a:extLst>
            <a:ext uri="{FF2B5EF4-FFF2-40B4-BE49-F238E27FC236}">
              <a16:creationId xmlns="" xmlns:a16="http://schemas.microsoft.com/office/drawing/2014/main" id="{00000000-0008-0000-0E00-000057020000}"/>
            </a:ext>
          </a:extLst>
        </xdr:cNvPr>
        <xdr:cNvSpPr/>
      </xdr:nvSpPr>
      <xdr:spPr>
        <a:xfrm>
          <a:off x="20383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22134</xdr:rowOff>
    </xdr:from>
    <xdr:to>
      <xdr:col>102</xdr:col>
      <xdr:colOff>165100</xdr:colOff>
      <xdr:row>60</xdr:row>
      <xdr:rowOff>123734</xdr:rowOff>
    </xdr:to>
    <xdr:sp macro="" textlink="">
      <xdr:nvSpPr>
        <xdr:cNvPr id="600" name="フローチャート: 判断 599">
          <a:extLst>
            <a:ext uri="{FF2B5EF4-FFF2-40B4-BE49-F238E27FC236}">
              <a16:creationId xmlns="" xmlns:a16="http://schemas.microsoft.com/office/drawing/2014/main" id="{00000000-0008-0000-0E00-000058020000}"/>
            </a:ext>
          </a:extLst>
        </xdr:cNvPr>
        <xdr:cNvSpPr/>
      </xdr:nvSpPr>
      <xdr:spPr>
        <a:xfrm>
          <a:off x="19494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01" name="フローチャート: 判断 600">
          <a:extLst>
            <a:ext uri="{FF2B5EF4-FFF2-40B4-BE49-F238E27FC236}">
              <a16:creationId xmlns="" xmlns:a16="http://schemas.microsoft.com/office/drawing/2014/main" id="{00000000-0008-0000-0E00-000059020000}"/>
            </a:ext>
          </a:extLst>
        </xdr:cNvPr>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 xmlns:a16="http://schemas.microsoft.com/office/drawing/2014/main" id="{00000000-0008-0000-0E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 xmlns:a16="http://schemas.microsoft.com/office/drawing/2014/main" id="{00000000-0008-0000-0E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 xmlns:a16="http://schemas.microsoft.com/office/drawing/2014/main" id="{00000000-0008-0000-0E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 xmlns:a16="http://schemas.microsoft.com/office/drawing/2014/main" id="{00000000-0008-0000-0E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 xmlns:a16="http://schemas.microsoft.com/office/drawing/2014/main" id="{00000000-0008-0000-0E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40096</xdr:rowOff>
    </xdr:from>
    <xdr:to>
      <xdr:col>116</xdr:col>
      <xdr:colOff>114300</xdr:colOff>
      <xdr:row>61</xdr:row>
      <xdr:rowOff>141696</xdr:rowOff>
    </xdr:to>
    <xdr:sp macro="" textlink="">
      <xdr:nvSpPr>
        <xdr:cNvPr id="607" name="楕円 606">
          <a:extLst>
            <a:ext uri="{FF2B5EF4-FFF2-40B4-BE49-F238E27FC236}">
              <a16:creationId xmlns="" xmlns:a16="http://schemas.microsoft.com/office/drawing/2014/main" id="{00000000-0008-0000-0E00-00005F020000}"/>
            </a:ext>
          </a:extLst>
        </xdr:cNvPr>
        <xdr:cNvSpPr/>
      </xdr:nvSpPr>
      <xdr:spPr>
        <a:xfrm>
          <a:off x="22110700" y="104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18523</xdr:rowOff>
    </xdr:from>
    <xdr:ext cx="469744" cy="259045"/>
    <xdr:sp macro="" textlink="">
      <xdr:nvSpPr>
        <xdr:cNvPr id="608" name="【学校施設】&#10;一人当たり面積該当値テキスト">
          <a:extLst>
            <a:ext uri="{FF2B5EF4-FFF2-40B4-BE49-F238E27FC236}">
              <a16:creationId xmlns="" xmlns:a16="http://schemas.microsoft.com/office/drawing/2014/main" id="{00000000-0008-0000-0E00-000060020000}"/>
            </a:ext>
          </a:extLst>
        </xdr:cNvPr>
        <xdr:cNvSpPr txBox="1"/>
      </xdr:nvSpPr>
      <xdr:spPr>
        <a:xfrm>
          <a:off x="22199600" y="1047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39007</xdr:rowOff>
    </xdr:from>
    <xdr:to>
      <xdr:col>112</xdr:col>
      <xdr:colOff>38100</xdr:colOff>
      <xdr:row>61</xdr:row>
      <xdr:rowOff>140607</xdr:rowOff>
    </xdr:to>
    <xdr:sp macro="" textlink="">
      <xdr:nvSpPr>
        <xdr:cNvPr id="609" name="楕円 608">
          <a:extLst>
            <a:ext uri="{FF2B5EF4-FFF2-40B4-BE49-F238E27FC236}">
              <a16:creationId xmlns="" xmlns:a16="http://schemas.microsoft.com/office/drawing/2014/main" id="{00000000-0008-0000-0E00-000061020000}"/>
            </a:ext>
          </a:extLst>
        </xdr:cNvPr>
        <xdr:cNvSpPr/>
      </xdr:nvSpPr>
      <xdr:spPr>
        <a:xfrm>
          <a:off x="21272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89807</xdr:rowOff>
    </xdr:from>
    <xdr:to>
      <xdr:col>116</xdr:col>
      <xdr:colOff>63500</xdr:colOff>
      <xdr:row>61</xdr:row>
      <xdr:rowOff>90896</xdr:rowOff>
    </xdr:to>
    <xdr:cxnSp macro="">
      <xdr:nvCxnSpPr>
        <xdr:cNvPr id="610" name="直線コネクタ 609">
          <a:extLst>
            <a:ext uri="{FF2B5EF4-FFF2-40B4-BE49-F238E27FC236}">
              <a16:creationId xmlns="" xmlns:a16="http://schemas.microsoft.com/office/drawing/2014/main" id="{00000000-0008-0000-0E00-000062020000}"/>
            </a:ext>
          </a:extLst>
        </xdr:cNvPr>
        <xdr:cNvCxnSpPr/>
      </xdr:nvCxnSpPr>
      <xdr:spPr>
        <a:xfrm>
          <a:off x="21323300" y="10548257"/>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39007</xdr:rowOff>
    </xdr:from>
    <xdr:to>
      <xdr:col>107</xdr:col>
      <xdr:colOff>101600</xdr:colOff>
      <xdr:row>61</xdr:row>
      <xdr:rowOff>140607</xdr:rowOff>
    </xdr:to>
    <xdr:sp macro="" textlink="">
      <xdr:nvSpPr>
        <xdr:cNvPr id="611" name="楕円 610">
          <a:extLst>
            <a:ext uri="{FF2B5EF4-FFF2-40B4-BE49-F238E27FC236}">
              <a16:creationId xmlns="" xmlns:a16="http://schemas.microsoft.com/office/drawing/2014/main" id="{00000000-0008-0000-0E00-000063020000}"/>
            </a:ext>
          </a:extLst>
        </xdr:cNvPr>
        <xdr:cNvSpPr/>
      </xdr:nvSpPr>
      <xdr:spPr>
        <a:xfrm>
          <a:off x="20383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89807</xdr:rowOff>
    </xdr:from>
    <xdr:to>
      <xdr:col>111</xdr:col>
      <xdr:colOff>177800</xdr:colOff>
      <xdr:row>61</xdr:row>
      <xdr:rowOff>89807</xdr:rowOff>
    </xdr:to>
    <xdr:cxnSp macro="">
      <xdr:nvCxnSpPr>
        <xdr:cNvPr id="612" name="直線コネクタ 611">
          <a:extLst>
            <a:ext uri="{FF2B5EF4-FFF2-40B4-BE49-F238E27FC236}">
              <a16:creationId xmlns="" xmlns:a16="http://schemas.microsoft.com/office/drawing/2014/main" id="{00000000-0008-0000-0E00-000064020000}"/>
            </a:ext>
          </a:extLst>
        </xdr:cNvPr>
        <xdr:cNvCxnSpPr/>
      </xdr:nvCxnSpPr>
      <xdr:spPr>
        <a:xfrm>
          <a:off x="20434300" y="1054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39007</xdr:rowOff>
    </xdr:from>
    <xdr:to>
      <xdr:col>102</xdr:col>
      <xdr:colOff>165100</xdr:colOff>
      <xdr:row>61</xdr:row>
      <xdr:rowOff>140607</xdr:rowOff>
    </xdr:to>
    <xdr:sp macro="" textlink="">
      <xdr:nvSpPr>
        <xdr:cNvPr id="613" name="楕円 612">
          <a:extLst>
            <a:ext uri="{FF2B5EF4-FFF2-40B4-BE49-F238E27FC236}">
              <a16:creationId xmlns="" xmlns:a16="http://schemas.microsoft.com/office/drawing/2014/main" id="{00000000-0008-0000-0E00-000065020000}"/>
            </a:ext>
          </a:extLst>
        </xdr:cNvPr>
        <xdr:cNvSpPr/>
      </xdr:nvSpPr>
      <xdr:spPr>
        <a:xfrm>
          <a:off x="19494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89807</xdr:rowOff>
    </xdr:from>
    <xdr:to>
      <xdr:col>107</xdr:col>
      <xdr:colOff>50800</xdr:colOff>
      <xdr:row>61</xdr:row>
      <xdr:rowOff>89807</xdr:rowOff>
    </xdr:to>
    <xdr:cxnSp macro="">
      <xdr:nvCxnSpPr>
        <xdr:cNvPr id="614" name="直線コネクタ 613">
          <a:extLst>
            <a:ext uri="{FF2B5EF4-FFF2-40B4-BE49-F238E27FC236}">
              <a16:creationId xmlns="" xmlns:a16="http://schemas.microsoft.com/office/drawing/2014/main" id="{00000000-0008-0000-0E00-000066020000}"/>
            </a:ext>
          </a:extLst>
        </xdr:cNvPr>
        <xdr:cNvCxnSpPr/>
      </xdr:nvCxnSpPr>
      <xdr:spPr>
        <a:xfrm>
          <a:off x="19545300" y="1054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33565</xdr:rowOff>
    </xdr:from>
    <xdr:to>
      <xdr:col>98</xdr:col>
      <xdr:colOff>38100</xdr:colOff>
      <xdr:row>61</xdr:row>
      <xdr:rowOff>135165</xdr:rowOff>
    </xdr:to>
    <xdr:sp macro="" textlink="">
      <xdr:nvSpPr>
        <xdr:cNvPr id="615" name="楕円 614">
          <a:extLst>
            <a:ext uri="{FF2B5EF4-FFF2-40B4-BE49-F238E27FC236}">
              <a16:creationId xmlns="" xmlns:a16="http://schemas.microsoft.com/office/drawing/2014/main" id="{00000000-0008-0000-0E00-000067020000}"/>
            </a:ext>
          </a:extLst>
        </xdr:cNvPr>
        <xdr:cNvSpPr/>
      </xdr:nvSpPr>
      <xdr:spPr>
        <a:xfrm>
          <a:off x="18605500" y="1049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84365</xdr:rowOff>
    </xdr:from>
    <xdr:to>
      <xdr:col>102</xdr:col>
      <xdr:colOff>114300</xdr:colOff>
      <xdr:row>61</xdr:row>
      <xdr:rowOff>89807</xdr:rowOff>
    </xdr:to>
    <xdr:cxnSp macro="">
      <xdr:nvCxnSpPr>
        <xdr:cNvPr id="616" name="直線コネクタ 615">
          <a:extLst>
            <a:ext uri="{FF2B5EF4-FFF2-40B4-BE49-F238E27FC236}">
              <a16:creationId xmlns="" xmlns:a16="http://schemas.microsoft.com/office/drawing/2014/main" id="{00000000-0008-0000-0E00-000068020000}"/>
            </a:ext>
          </a:extLst>
        </xdr:cNvPr>
        <xdr:cNvCxnSpPr/>
      </xdr:nvCxnSpPr>
      <xdr:spPr>
        <a:xfrm>
          <a:off x="18656300" y="10542815"/>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152236</xdr:rowOff>
    </xdr:from>
    <xdr:ext cx="469744" cy="259045"/>
    <xdr:sp macro="" textlink="">
      <xdr:nvSpPr>
        <xdr:cNvPr id="617" name="n_1aveValue【学校施設】&#10;一人当たり面積">
          <a:extLst>
            <a:ext uri="{FF2B5EF4-FFF2-40B4-BE49-F238E27FC236}">
              <a16:creationId xmlns="" xmlns:a16="http://schemas.microsoft.com/office/drawing/2014/main" id="{00000000-0008-0000-0E00-000069020000}"/>
            </a:ext>
          </a:extLst>
        </xdr:cNvPr>
        <xdr:cNvSpPr txBox="1"/>
      </xdr:nvSpPr>
      <xdr:spPr>
        <a:xfrm>
          <a:off x="21075727" y="100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168564</xdr:rowOff>
    </xdr:from>
    <xdr:ext cx="469744" cy="259045"/>
    <xdr:sp macro="" textlink="">
      <xdr:nvSpPr>
        <xdr:cNvPr id="618" name="n_2aveValue【学校施設】&#10;一人当たり面積">
          <a:extLst>
            <a:ext uri="{FF2B5EF4-FFF2-40B4-BE49-F238E27FC236}">
              <a16:creationId xmlns="" xmlns:a16="http://schemas.microsoft.com/office/drawing/2014/main" id="{00000000-0008-0000-0E00-00006A020000}"/>
            </a:ext>
          </a:extLst>
        </xdr:cNvPr>
        <xdr:cNvSpPr txBox="1"/>
      </xdr:nvSpPr>
      <xdr:spPr>
        <a:xfrm>
          <a:off x="20199427" y="101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140261</xdr:rowOff>
    </xdr:from>
    <xdr:ext cx="469744" cy="259045"/>
    <xdr:sp macro="" textlink="">
      <xdr:nvSpPr>
        <xdr:cNvPr id="619" name="n_3aveValue【学校施設】&#10;一人当たり面積">
          <a:extLst>
            <a:ext uri="{FF2B5EF4-FFF2-40B4-BE49-F238E27FC236}">
              <a16:creationId xmlns="" xmlns:a16="http://schemas.microsoft.com/office/drawing/2014/main" id="{00000000-0008-0000-0E00-00006B020000}"/>
            </a:ext>
          </a:extLst>
        </xdr:cNvPr>
        <xdr:cNvSpPr txBox="1"/>
      </xdr:nvSpPr>
      <xdr:spPr>
        <a:xfrm>
          <a:off x="193104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620" name="n_4aveValue【学校施設】&#10;一人当たり面積">
          <a:extLst>
            <a:ext uri="{FF2B5EF4-FFF2-40B4-BE49-F238E27FC236}">
              <a16:creationId xmlns="" xmlns:a16="http://schemas.microsoft.com/office/drawing/2014/main" id="{00000000-0008-0000-0E00-00006C020000}"/>
            </a:ext>
          </a:extLst>
        </xdr:cNvPr>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131734</xdr:rowOff>
    </xdr:from>
    <xdr:ext cx="469744" cy="259045"/>
    <xdr:sp macro="" textlink="">
      <xdr:nvSpPr>
        <xdr:cNvPr id="621" name="n_1mainValue【学校施設】&#10;一人当たり面積">
          <a:extLst>
            <a:ext uri="{FF2B5EF4-FFF2-40B4-BE49-F238E27FC236}">
              <a16:creationId xmlns="" xmlns:a16="http://schemas.microsoft.com/office/drawing/2014/main" id="{00000000-0008-0000-0E00-00006D020000}"/>
            </a:ext>
          </a:extLst>
        </xdr:cNvPr>
        <xdr:cNvSpPr txBox="1"/>
      </xdr:nvSpPr>
      <xdr:spPr>
        <a:xfrm>
          <a:off x="21075727" y="1059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131734</xdr:rowOff>
    </xdr:from>
    <xdr:ext cx="469744" cy="259045"/>
    <xdr:sp macro="" textlink="">
      <xdr:nvSpPr>
        <xdr:cNvPr id="622" name="n_2mainValue【学校施設】&#10;一人当たり面積">
          <a:extLst>
            <a:ext uri="{FF2B5EF4-FFF2-40B4-BE49-F238E27FC236}">
              <a16:creationId xmlns="" xmlns:a16="http://schemas.microsoft.com/office/drawing/2014/main" id="{00000000-0008-0000-0E00-00006E020000}"/>
            </a:ext>
          </a:extLst>
        </xdr:cNvPr>
        <xdr:cNvSpPr txBox="1"/>
      </xdr:nvSpPr>
      <xdr:spPr>
        <a:xfrm>
          <a:off x="20199427" y="1059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131734</xdr:rowOff>
    </xdr:from>
    <xdr:ext cx="469744" cy="259045"/>
    <xdr:sp macro="" textlink="">
      <xdr:nvSpPr>
        <xdr:cNvPr id="623" name="n_3mainValue【学校施設】&#10;一人当たり面積">
          <a:extLst>
            <a:ext uri="{FF2B5EF4-FFF2-40B4-BE49-F238E27FC236}">
              <a16:creationId xmlns="" xmlns:a16="http://schemas.microsoft.com/office/drawing/2014/main" id="{00000000-0008-0000-0E00-00006F020000}"/>
            </a:ext>
          </a:extLst>
        </xdr:cNvPr>
        <xdr:cNvSpPr txBox="1"/>
      </xdr:nvSpPr>
      <xdr:spPr>
        <a:xfrm>
          <a:off x="19310427" y="1059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126292</xdr:rowOff>
    </xdr:from>
    <xdr:ext cx="469744" cy="259045"/>
    <xdr:sp macro="" textlink="">
      <xdr:nvSpPr>
        <xdr:cNvPr id="624" name="n_4mainValue【学校施設】&#10;一人当たり面積">
          <a:extLst>
            <a:ext uri="{FF2B5EF4-FFF2-40B4-BE49-F238E27FC236}">
              <a16:creationId xmlns="" xmlns:a16="http://schemas.microsoft.com/office/drawing/2014/main" id="{00000000-0008-0000-0E00-000070020000}"/>
            </a:ext>
          </a:extLst>
        </xdr:cNvPr>
        <xdr:cNvSpPr txBox="1"/>
      </xdr:nvSpPr>
      <xdr:spPr>
        <a:xfrm>
          <a:off x="18421427" y="1058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 xmlns:a16="http://schemas.microsoft.com/office/drawing/2014/main" id="{00000000-0008-0000-0E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 xmlns:a16="http://schemas.microsoft.com/office/drawing/2014/main" id="{00000000-0008-0000-0E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 xmlns:a16="http://schemas.microsoft.com/office/drawing/2014/main" id="{00000000-0008-0000-0E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 xmlns:a16="http://schemas.microsoft.com/office/drawing/2014/main" id="{00000000-0008-0000-0E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 xmlns:a16="http://schemas.microsoft.com/office/drawing/2014/main" id="{00000000-0008-0000-0E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 xmlns:a16="http://schemas.microsoft.com/office/drawing/2014/main" id="{00000000-0008-0000-0E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 xmlns:a16="http://schemas.microsoft.com/office/drawing/2014/main" id="{00000000-0008-0000-0E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 xmlns:a16="http://schemas.microsoft.com/office/drawing/2014/main" id="{00000000-0008-0000-0E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 xmlns:a16="http://schemas.microsoft.com/office/drawing/2014/main" id="{00000000-0008-0000-0E00-00007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 xmlns:a16="http://schemas.microsoft.com/office/drawing/2014/main" id="{00000000-0008-0000-0E00-00007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 xmlns:a16="http://schemas.microsoft.com/office/drawing/2014/main" id="{00000000-0008-0000-0E00-00007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 xmlns:a16="http://schemas.microsoft.com/office/drawing/2014/main" id="{00000000-0008-0000-0E00-00007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 xmlns:a16="http://schemas.microsoft.com/office/drawing/2014/main" id="{00000000-0008-0000-0E00-00007D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 xmlns:a16="http://schemas.microsoft.com/office/drawing/2014/main" id="{00000000-0008-0000-0E00-00007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 xmlns:a16="http://schemas.microsoft.com/office/drawing/2014/main" id="{00000000-0008-0000-0E00-00007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 xmlns:a16="http://schemas.microsoft.com/office/drawing/2014/main" id="{00000000-0008-0000-0E00-00008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 xmlns:a16="http://schemas.microsoft.com/office/drawing/2014/main" id="{00000000-0008-0000-0E00-00008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 xmlns:a16="http://schemas.microsoft.com/office/drawing/2014/main" id="{00000000-0008-0000-0E00-00008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 xmlns:a16="http://schemas.microsoft.com/office/drawing/2014/main" id="{00000000-0008-0000-0E00-00008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 xmlns:a16="http://schemas.microsoft.com/office/drawing/2014/main" id="{00000000-0008-0000-0E00-00008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 xmlns:a16="http://schemas.microsoft.com/office/drawing/2014/main" id="{00000000-0008-0000-0E00-000085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 xmlns:a16="http://schemas.microsoft.com/office/drawing/2014/main" id="{00000000-0008-0000-0E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 xmlns:a16="http://schemas.microsoft.com/office/drawing/2014/main" id="{00000000-0008-0000-0E00-000087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 xmlns:a16="http://schemas.microsoft.com/office/drawing/2014/main" id="{00000000-0008-0000-0E00-00008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649" name="直線コネクタ 648">
          <a:extLst>
            <a:ext uri="{FF2B5EF4-FFF2-40B4-BE49-F238E27FC236}">
              <a16:creationId xmlns="" xmlns:a16="http://schemas.microsoft.com/office/drawing/2014/main" id="{00000000-0008-0000-0E00-000089020000}"/>
            </a:ext>
          </a:extLst>
        </xdr:cNvPr>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a:extLst>
            <a:ext uri="{FF2B5EF4-FFF2-40B4-BE49-F238E27FC236}">
              <a16:creationId xmlns="" xmlns:a16="http://schemas.microsoft.com/office/drawing/2014/main" id="{00000000-0008-0000-0E00-00008A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a:extLst>
            <a:ext uri="{FF2B5EF4-FFF2-40B4-BE49-F238E27FC236}">
              <a16:creationId xmlns="" xmlns:a16="http://schemas.microsoft.com/office/drawing/2014/main" id="{00000000-0008-0000-0E00-00008B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652" name="【児童館】&#10;有形固定資産減価償却率最大値テキスト">
          <a:extLst>
            <a:ext uri="{FF2B5EF4-FFF2-40B4-BE49-F238E27FC236}">
              <a16:creationId xmlns="" xmlns:a16="http://schemas.microsoft.com/office/drawing/2014/main" id="{00000000-0008-0000-0E00-00008C020000}"/>
            </a:ext>
          </a:extLst>
        </xdr:cNvPr>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653" name="直線コネクタ 652">
          <a:extLst>
            <a:ext uri="{FF2B5EF4-FFF2-40B4-BE49-F238E27FC236}">
              <a16:creationId xmlns="" xmlns:a16="http://schemas.microsoft.com/office/drawing/2014/main" id="{00000000-0008-0000-0E00-00008D020000}"/>
            </a:ext>
          </a:extLst>
        </xdr:cNvPr>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141622</xdr:rowOff>
    </xdr:from>
    <xdr:ext cx="405111" cy="259045"/>
    <xdr:sp macro="" textlink="">
      <xdr:nvSpPr>
        <xdr:cNvPr id="654" name="【児童館】&#10;有形固定資産減価償却率平均値テキスト">
          <a:extLst>
            <a:ext uri="{FF2B5EF4-FFF2-40B4-BE49-F238E27FC236}">
              <a16:creationId xmlns="" xmlns:a16="http://schemas.microsoft.com/office/drawing/2014/main" id="{00000000-0008-0000-0E00-00008E020000}"/>
            </a:ext>
          </a:extLst>
        </xdr:cNvPr>
        <xdr:cNvSpPr txBox="1"/>
      </xdr:nvSpPr>
      <xdr:spPr>
        <a:xfrm>
          <a:off x="16357600" y="1385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655" name="フローチャート: 判断 654">
          <a:extLst>
            <a:ext uri="{FF2B5EF4-FFF2-40B4-BE49-F238E27FC236}">
              <a16:creationId xmlns="" xmlns:a16="http://schemas.microsoft.com/office/drawing/2014/main" id="{00000000-0008-0000-0E00-00008F020000}"/>
            </a:ext>
          </a:extLst>
        </xdr:cNvPr>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656" name="フローチャート: 判断 655">
          <a:extLst>
            <a:ext uri="{FF2B5EF4-FFF2-40B4-BE49-F238E27FC236}">
              <a16:creationId xmlns="" xmlns:a16="http://schemas.microsoft.com/office/drawing/2014/main" id="{00000000-0008-0000-0E00-000090020000}"/>
            </a:ext>
          </a:extLst>
        </xdr:cNvPr>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57" name="フローチャート: 判断 656">
          <a:extLst>
            <a:ext uri="{FF2B5EF4-FFF2-40B4-BE49-F238E27FC236}">
              <a16:creationId xmlns="" xmlns:a16="http://schemas.microsoft.com/office/drawing/2014/main" id="{00000000-0008-0000-0E00-000091020000}"/>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29211</xdr:rowOff>
    </xdr:from>
    <xdr:to>
      <xdr:col>72</xdr:col>
      <xdr:colOff>38100</xdr:colOff>
      <xdr:row>81</xdr:row>
      <xdr:rowOff>130811</xdr:rowOff>
    </xdr:to>
    <xdr:sp macro="" textlink="">
      <xdr:nvSpPr>
        <xdr:cNvPr id="658" name="フローチャート: 判断 657">
          <a:extLst>
            <a:ext uri="{FF2B5EF4-FFF2-40B4-BE49-F238E27FC236}">
              <a16:creationId xmlns="" xmlns:a16="http://schemas.microsoft.com/office/drawing/2014/main" id="{00000000-0008-0000-0E00-000092020000}"/>
            </a:ext>
          </a:extLst>
        </xdr:cNvPr>
        <xdr:cNvSpPr/>
      </xdr:nvSpPr>
      <xdr:spPr>
        <a:xfrm>
          <a:off x="13652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59" name="フローチャート: 判断 658">
          <a:extLst>
            <a:ext uri="{FF2B5EF4-FFF2-40B4-BE49-F238E27FC236}">
              <a16:creationId xmlns="" xmlns:a16="http://schemas.microsoft.com/office/drawing/2014/main" id="{00000000-0008-0000-0E00-000093020000}"/>
            </a:ext>
          </a:extLst>
        </xdr:cNvPr>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 xmlns:a16="http://schemas.microsoft.com/office/drawing/2014/main" id="{00000000-0008-0000-0E00-00009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 xmlns:a16="http://schemas.microsoft.com/office/drawing/2014/main" id="{00000000-0008-0000-0E00-00009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 xmlns:a16="http://schemas.microsoft.com/office/drawing/2014/main" id="{00000000-0008-0000-0E00-00009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 xmlns:a16="http://schemas.microsoft.com/office/drawing/2014/main" id="{00000000-0008-0000-0E00-00009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 xmlns:a16="http://schemas.microsoft.com/office/drawing/2014/main" id="{00000000-0008-0000-0E00-00009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168275</xdr:rowOff>
    </xdr:from>
    <xdr:to>
      <xdr:col>85</xdr:col>
      <xdr:colOff>177800</xdr:colOff>
      <xdr:row>86</xdr:row>
      <xdr:rowOff>98425</xdr:rowOff>
    </xdr:to>
    <xdr:sp macro="" textlink="">
      <xdr:nvSpPr>
        <xdr:cNvPr id="665" name="楕円 664">
          <a:extLst>
            <a:ext uri="{FF2B5EF4-FFF2-40B4-BE49-F238E27FC236}">
              <a16:creationId xmlns="" xmlns:a16="http://schemas.microsoft.com/office/drawing/2014/main" id="{00000000-0008-0000-0E00-000099020000}"/>
            </a:ext>
          </a:extLst>
        </xdr:cNvPr>
        <xdr:cNvSpPr/>
      </xdr:nvSpPr>
      <xdr:spPr>
        <a:xfrm>
          <a:off x="162687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83202</xdr:rowOff>
    </xdr:from>
    <xdr:ext cx="405111" cy="259045"/>
    <xdr:sp macro="" textlink="">
      <xdr:nvSpPr>
        <xdr:cNvPr id="666" name="【児童館】&#10;有形固定資産減価償却率該当値テキスト">
          <a:extLst>
            <a:ext uri="{FF2B5EF4-FFF2-40B4-BE49-F238E27FC236}">
              <a16:creationId xmlns="" xmlns:a16="http://schemas.microsoft.com/office/drawing/2014/main" id="{00000000-0008-0000-0E00-00009A020000}"/>
            </a:ext>
          </a:extLst>
        </xdr:cNvPr>
        <xdr:cNvSpPr txBox="1"/>
      </xdr:nvSpPr>
      <xdr:spPr>
        <a:xfrm>
          <a:off x="16357600" y="14656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128270</xdr:rowOff>
    </xdr:from>
    <xdr:to>
      <xdr:col>81</xdr:col>
      <xdr:colOff>101600</xdr:colOff>
      <xdr:row>86</xdr:row>
      <xdr:rowOff>58420</xdr:rowOff>
    </xdr:to>
    <xdr:sp macro="" textlink="">
      <xdr:nvSpPr>
        <xdr:cNvPr id="667" name="楕円 666">
          <a:extLst>
            <a:ext uri="{FF2B5EF4-FFF2-40B4-BE49-F238E27FC236}">
              <a16:creationId xmlns="" xmlns:a16="http://schemas.microsoft.com/office/drawing/2014/main" id="{00000000-0008-0000-0E00-00009B020000}"/>
            </a:ext>
          </a:extLst>
        </xdr:cNvPr>
        <xdr:cNvSpPr/>
      </xdr:nvSpPr>
      <xdr:spPr>
        <a:xfrm>
          <a:off x="15430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7620</xdr:rowOff>
    </xdr:from>
    <xdr:to>
      <xdr:col>85</xdr:col>
      <xdr:colOff>127000</xdr:colOff>
      <xdr:row>86</xdr:row>
      <xdr:rowOff>47625</xdr:rowOff>
    </xdr:to>
    <xdr:cxnSp macro="">
      <xdr:nvCxnSpPr>
        <xdr:cNvPr id="668" name="直線コネクタ 667">
          <a:extLst>
            <a:ext uri="{FF2B5EF4-FFF2-40B4-BE49-F238E27FC236}">
              <a16:creationId xmlns="" xmlns:a16="http://schemas.microsoft.com/office/drawing/2014/main" id="{00000000-0008-0000-0E00-00009C020000}"/>
            </a:ext>
          </a:extLst>
        </xdr:cNvPr>
        <xdr:cNvCxnSpPr/>
      </xdr:nvCxnSpPr>
      <xdr:spPr>
        <a:xfrm>
          <a:off x="15481300" y="147523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82550</xdr:rowOff>
    </xdr:from>
    <xdr:to>
      <xdr:col>76</xdr:col>
      <xdr:colOff>165100</xdr:colOff>
      <xdr:row>86</xdr:row>
      <xdr:rowOff>12700</xdr:rowOff>
    </xdr:to>
    <xdr:sp macro="" textlink="">
      <xdr:nvSpPr>
        <xdr:cNvPr id="669" name="楕円 668">
          <a:extLst>
            <a:ext uri="{FF2B5EF4-FFF2-40B4-BE49-F238E27FC236}">
              <a16:creationId xmlns="" xmlns:a16="http://schemas.microsoft.com/office/drawing/2014/main" id="{00000000-0008-0000-0E00-00009D020000}"/>
            </a:ext>
          </a:extLst>
        </xdr:cNvPr>
        <xdr:cNvSpPr/>
      </xdr:nvSpPr>
      <xdr:spPr>
        <a:xfrm>
          <a:off x="14541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133350</xdr:rowOff>
    </xdr:from>
    <xdr:to>
      <xdr:col>81</xdr:col>
      <xdr:colOff>50800</xdr:colOff>
      <xdr:row>86</xdr:row>
      <xdr:rowOff>7620</xdr:rowOff>
    </xdr:to>
    <xdr:cxnSp macro="">
      <xdr:nvCxnSpPr>
        <xdr:cNvPr id="670" name="直線コネクタ 669">
          <a:extLst>
            <a:ext uri="{FF2B5EF4-FFF2-40B4-BE49-F238E27FC236}">
              <a16:creationId xmlns="" xmlns:a16="http://schemas.microsoft.com/office/drawing/2014/main" id="{00000000-0008-0000-0E00-00009E020000}"/>
            </a:ext>
          </a:extLst>
        </xdr:cNvPr>
        <xdr:cNvCxnSpPr/>
      </xdr:nvCxnSpPr>
      <xdr:spPr>
        <a:xfrm>
          <a:off x="14592300" y="14706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33020</xdr:rowOff>
    </xdr:from>
    <xdr:to>
      <xdr:col>72</xdr:col>
      <xdr:colOff>38100</xdr:colOff>
      <xdr:row>85</xdr:row>
      <xdr:rowOff>134620</xdr:rowOff>
    </xdr:to>
    <xdr:sp macro="" textlink="">
      <xdr:nvSpPr>
        <xdr:cNvPr id="671" name="楕円 670">
          <a:extLst>
            <a:ext uri="{FF2B5EF4-FFF2-40B4-BE49-F238E27FC236}">
              <a16:creationId xmlns="" xmlns:a16="http://schemas.microsoft.com/office/drawing/2014/main" id="{00000000-0008-0000-0E00-00009F020000}"/>
            </a:ext>
          </a:extLst>
        </xdr:cNvPr>
        <xdr:cNvSpPr/>
      </xdr:nvSpPr>
      <xdr:spPr>
        <a:xfrm>
          <a:off x="13652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83820</xdr:rowOff>
    </xdr:from>
    <xdr:to>
      <xdr:col>76</xdr:col>
      <xdr:colOff>114300</xdr:colOff>
      <xdr:row>85</xdr:row>
      <xdr:rowOff>133350</xdr:rowOff>
    </xdr:to>
    <xdr:cxnSp macro="">
      <xdr:nvCxnSpPr>
        <xdr:cNvPr id="672" name="直線コネクタ 671">
          <a:extLst>
            <a:ext uri="{FF2B5EF4-FFF2-40B4-BE49-F238E27FC236}">
              <a16:creationId xmlns="" xmlns:a16="http://schemas.microsoft.com/office/drawing/2014/main" id="{00000000-0008-0000-0E00-0000A0020000}"/>
            </a:ext>
          </a:extLst>
        </xdr:cNvPr>
        <xdr:cNvCxnSpPr/>
      </xdr:nvCxnSpPr>
      <xdr:spPr>
        <a:xfrm>
          <a:off x="13703300" y="146570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154939</xdr:rowOff>
    </xdr:from>
    <xdr:to>
      <xdr:col>67</xdr:col>
      <xdr:colOff>101600</xdr:colOff>
      <xdr:row>85</xdr:row>
      <xdr:rowOff>85089</xdr:rowOff>
    </xdr:to>
    <xdr:sp macro="" textlink="">
      <xdr:nvSpPr>
        <xdr:cNvPr id="673" name="楕円 672">
          <a:extLst>
            <a:ext uri="{FF2B5EF4-FFF2-40B4-BE49-F238E27FC236}">
              <a16:creationId xmlns="" xmlns:a16="http://schemas.microsoft.com/office/drawing/2014/main" id="{00000000-0008-0000-0E00-0000A1020000}"/>
            </a:ext>
          </a:extLst>
        </xdr:cNvPr>
        <xdr:cNvSpPr/>
      </xdr:nvSpPr>
      <xdr:spPr>
        <a:xfrm>
          <a:off x="12763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34289</xdr:rowOff>
    </xdr:from>
    <xdr:to>
      <xdr:col>71</xdr:col>
      <xdr:colOff>177800</xdr:colOff>
      <xdr:row>85</xdr:row>
      <xdr:rowOff>83820</xdr:rowOff>
    </xdr:to>
    <xdr:cxnSp macro="">
      <xdr:nvCxnSpPr>
        <xdr:cNvPr id="674" name="直線コネクタ 673">
          <a:extLst>
            <a:ext uri="{FF2B5EF4-FFF2-40B4-BE49-F238E27FC236}">
              <a16:creationId xmlns="" xmlns:a16="http://schemas.microsoft.com/office/drawing/2014/main" id="{00000000-0008-0000-0E00-0000A2020000}"/>
            </a:ext>
          </a:extLst>
        </xdr:cNvPr>
        <xdr:cNvCxnSpPr/>
      </xdr:nvCxnSpPr>
      <xdr:spPr>
        <a:xfrm>
          <a:off x="12814300" y="146075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38752</xdr:rowOff>
    </xdr:from>
    <xdr:ext cx="405111" cy="259045"/>
    <xdr:sp macro="" textlink="">
      <xdr:nvSpPr>
        <xdr:cNvPr id="675" name="n_1aveValue【児童館】&#10;有形固定資産減価償却率">
          <a:extLst>
            <a:ext uri="{FF2B5EF4-FFF2-40B4-BE49-F238E27FC236}">
              <a16:creationId xmlns="" xmlns:a16="http://schemas.microsoft.com/office/drawing/2014/main" id="{00000000-0008-0000-0E00-0000A3020000}"/>
            </a:ext>
          </a:extLst>
        </xdr:cNvPr>
        <xdr:cNvSpPr txBox="1"/>
      </xdr:nvSpPr>
      <xdr:spPr>
        <a:xfrm>
          <a:off x="15266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76" name="n_2aveValue【児童館】&#10;有形固定資産減価償却率">
          <a:extLst>
            <a:ext uri="{FF2B5EF4-FFF2-40B4-BE49-F238E27FC236}">
              <a16:creationId xmlns="" xmlns:a16="http://schemas.microsoft.com/office/drawing/2014/main" id="{00000000-0008-0000-0E00-0000A4020000}"/>
            </a:ext>
          </a:extLst>
        </xdr:cNvPr>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147338</xdr:rowOff>
    </xdr:from>
    <xdr:ext cx="405111" cy="259045"/>
    <xdr:sp macro="" textlink="">
      <xdr:nvSpPr>
        <xdr:cNvPr id="677" name="n_3aveValue【児童館】&#10;有形固定資産減価償却率">
          <a:extLst>
            <a:ext uri="{FF2B5EF4-FFF2-40B4-BE49-F238E27FC236}">
              <a16:creationId xmlns="" xmlns:a16="http://schemas.microsoft.com/office/drawing/2014/main" id="{00000000-0008-0000-0E00-0000A5020000}"/>
            </a:ext>
          </a:extLst>
        </xdr:cNvPr>
        <xdr:cNvSpPr txBox="1"/>
      </xdr:nvSpPr>
      <xdr:spPr>
        <a:xfrm>
          <a:off x="13500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678" name="n_4aveValue【児童館】&#10;有形固定資産減価償却率">
          <a:extLst>
            <a:ext uri="{FF2B5EF4-FFF2-40B4-BE49-F238E27FC236}">
              <a16:creationId xmlns="" xmlns:a16="http://schemas.microsoft.com/office/drawing/2014/main" id="{00000000-0008-0000-0E00-0000A6020000}"/>
            </a:ext>
          </a:extLst>
        </xdr:cNvPr>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49547</xdr:rowOff>
    </xdr:from>
    <xdr:ext cx="405111" cy="259045"/>
    <xdr:sp macro="" textlink="">
      <xdr:nvSpPr>
        <xdr:cNvPr id="679" name="n_1mainValue【児童館】&#10;有形固定資産減価償却率">
          <a:extLst>
            <a:ext uri="{FF2B5EF4-FFF2-40B4-BE49-F238E27FC236}">
              <a16:creationId xmlns="" xmlns:a16="http://schemas.microsoft.com/office/drawing/2014/main" id="{00000000-0008-0000-0E00-0000A7020000}"/>
            </a:ext>
          </a:extLst>
        </xdr:cNvPr>
        <xdr:cNvSpPr txBox="1"/>
      </xdr:nvSpPr>
      <xdr:spPr>
        <a:xfrm>
          <a:off x="15266044"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3827</xdr:rowOff>
    </xdr:from>
    <xdr:ext cx="405111" cy="259045"/>
    <xdr:sp macro="" textlink="">
      <xdr:nvSpPr>
        <xdr:cNvPr id="680" name="n_2mainValue【児童館】&#10;有形固定資産減価償却率">
          <a:extLst>
            <a:ext uri="{FF2B5EF4-FFF2-40B4-BE49-F238E27FC236}">
              <a16:creationId xmlns="" xmlns:a16="http://schemas.microsoft.com/office/drawing/2014/main" id="{00000000-0008-0000-0E00-0000A8020000}"/>
            </a:ext>
          </a:extLst>
        </xdr:cNvPr>
        <xdr:cNvSpPr txBox="1"/>
      </xdr:nvSpPr>
      <xdr:spPr>
        <a:xfrm>
          <a:off x="14389744"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125747</xdr:rowOff>
    </xdr:from>
    <xdr:ext cx="405111" cy="259045"/>
    <xdr:sp macro="" textlink="">
      <xdr:nvSpPr>
        <xdr:cNvPr id="681" name="n_3mainValue【児童館】&#10;有形固定資産減価償却率">
          <a:extLst>
            <a:ext uri="{FF2B5EF4-FFF2-40B4-BE49-F238E27FC236}">
              <a16:creationId xmlns="" xmlns:a16="http://schemas.microsoft.com/office/drawing/2014/main" id="{00000000-0008-0000-0E00-0000A9020000}"/>
            </a:ext>
          </a:extLst>
        </xdr:cNvPr>
        <xdr:cNvSpPr txBox="1"/>
      </xdr:nvSpPr>
      <xdr:spPr>
        <a:xfrm>
          <a:off x="13500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76216</xdr:rowOff>
    </xdr:from>
    <xdr:ext cx="405111" cy="259045"/>
    <xdr:sp macro="" textlink="">
      <xdr:nvSpPr>
        <xdr:cNvPr id="682" name="n_4mainValue【児童館】&#10;有形固定資産減価償却率">
          <a:extLst>
            <a:ext uri="{FF2B5EF4-FFF2-40B4-BE49-F238E27FC236}">
              <a16:creationId xmlns="" xmlns:a16="http://schemas.microsoft.com/office/drawing/2014/main" id="{00000000-0008-0000-0E00-0000AA020000}"/>
            </a:ext>
          </a:extLst>
        </xdr:cNvPr>
        <xdr:cNvSpPr txBox="1"/>
      </xdr:nvSpPr>
      <xdr:spPr>
        <a:xfrm>
          <a:off x="12611744"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 xmlns:a16="http://schemas.microsoft.com/office/drawing/2014/main" id="{00000000-0008-0000-0E00-0000A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 xmlns:a16="http://schemas.microsoft.com/office/drawing/2014/main" id="{00000000-0008-0000-0E00-0000A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 xmlns:a16="http://schemas.microsoft.com/office/drawing/2014/main" id="{00000000-0008-0000-0E00-0000A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 xmlns:a16="http://schemas.microsoft.com/office/drawing/2014/main" id="{00000000-0008-0000-0E00-0000A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 xmlns:a16="http://schemas.microsoft.com/office/drawing/2014/main" id="{00000000-0008-0000-0E00-0000A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 xmlns:a16="http://schemas.microsoft.com/office/drawing/2014/main" id="{00000000-0008-0000-0E00-0000B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 xmlns:a16="http://schemas.microsoft.com/office/drawing/2014/main" id="{00000000-0008-0000-0E00-0000B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 xmlns:a16="http://schemas.microsoft.com/office/drawing/2014/main" id="{00000000-0008-0000-0E00-0000B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 xmlns:a16="http://schemas.microsoft.com/office/drawing/2014/main" id="{00000000-0008-0000-0E00-0000B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 xmlns:a16="http://schemas.microsoft.com/office/drawing/2014/main" id="{00000000-0008-0000-0E00-0000B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a:extLst>
            <a:ext uri="{FF2B5EF4-FFF2-40B4-BE49-F238E27FC236}">
              <a16:creationId xmlns="" xmlns:a16="http://schemas.microsoft.com/office/drawing/2014/main" id="{00000000-0008-0000-0E00-0000B5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a:extLst>
            <a:ext uri="{FF2B5EF4-FFF2-40B4-BE49-F238E27FC236}">
              <a16:creationId xmlns="" xmlns:a16="http://schemas.microsoft.com/office/drawing/2014/main" id="{00000000-0008-0000-0E00-0000B6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a:extLst>
            <a:ext uri="{FF2B5EF4-FFF2-40B4-BE49-F238E27FC236}">
              <a16:creationId xmlns="" xmlns:a16="http://schemas.microsoft.com/office/drawing/2014/main" id="{00000000-0008-0000-0E00-0000B7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a:extLst>
            <a:ext uri="{FF2B5EF4-FFF2-40B4-BE49-F238E27FC236}">
              <a16:creationId xmlns="" xmlns:a16="http://schemas.microsoft.com/office/drawing/2014/main" id="{00000000-0008-0000-0E00-0000B8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a:extLst>
            <a:ext uri="{FF2B5EF4-FFF2-40B4-BE49-F238E27FC236}">
              <a16:creationId xmlns="" xmlns:a16="http://schemas.microsoft.com/office/drawing/2014/main" id="{00000000-0008-0000-0E00-0000B9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a:extLst>
            <a:ext uri="{FF2B5EF4-FFF2-40B4-BE49-F238E27FC236}">
              <a16:creationId xmlns="" xmlns:a16="http://schemas.microsoft.com/office/drawing/2014/main" id="{00000000-0008-0000-0E00-0000BA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a:extLst>
            <a:ext uri="{FF2B5EF4-FFF2-40B4-BE49-F238E27FC236}">
              <a16:creationId xmlns="" xmlns:a16="http://schemas.microsoft.com/office/drawing/2014/main" id="{00000000-0008-0000-0E00-0000BB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a:extLst>
            <a:ext uri="{FF2B5EF4-FFF2-40B4-BE49-F238E27FC236}">
              <a16:creationId xmlns="" xmlns:a16="http://schemas.microsoft.com/office/drawing/2014/main" id="{00000000-0008-0000-0E00-0000BC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a:extLst>
            <a:ext uri="{FF2B5EF4-FFF2-40B4-BE49-F238E27FC236}">
              <a16:creationId xmlns="" xmlns:a16="http://schemas.microsoft.com/office/drawing/2014/main" id="{00000000-0008-0000-0E00-0000BD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a:extLst>
            <a:ext uri="{FF2B5EF4-FFF2-40B4-BE49-F238E27FC236}">
              <a16:creationId xmlns="" xmlns:a16="http://schemas.microsoft.com/office/drawing/2014/main" id="{00000000-0008-0000-0E00-0000BE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a:extLst>
            <a:ext uri="{FF2B5EF4-FFF2-40B4-BE49-F238E27FC236}">
              <a16:creationId xmlns="" xmlns:a16="http://schemas.microsoft.com/office/drawing/2014/main" id="{00000000-0008-0000-0E00-0000BF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a:extLst>
            <a:ext uri="{FF2B5EF4-FFF2-40B4-BE49-F238E27FC236}">
              <a16:creationId xmlns="" xmlns:a16="http://schemas.microsoft.com/office/drawing/2014/main" id="{00000000-0008-0000-0E00-0000C0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 xmlns:a16="http://schemas.microsoft.com/office/drawing/2014/main" id="{00000000-0008-0000-0E00-0000C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 xmlns:a16="http://schemas.microsoft.com/office/drawing/2014/main" id="{00000000-0008-0000-0E00-0000C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 xmlns:a16="http://schemas.microsoft.com/office/drawing/2014/main" id="{00000000-0008-0000-0E00-0000C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08" name="直線コネクタ 707">
          <a:extLst>
            <a:ext uri="{FF2B5EF4-FFF2-40B4-BE49-F238E27FC236}">
              <a16:creationId xmlns="" xmlns:a16="http://schemas.microsoft.com/office/drawing/2014/main" id="{00000000-0008-0000-0E00-0000C4020000}"/>
            </a:ext>
          </a:extLst>
        </xdr:cNvPr>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9" name="【児童館】&#10;一人当たり面積最小値テキスト">
          <a:extLst>
            <a:ext uri="{FF2B5EF4-FFF2-40B4-BE49-F238E27FC236}">
              <a16:creationId xmlns="" xmlns:a16="http://schemas.microsoft.com/office/drawing/2014/main" id="{00000000-0008-0000-0E00-0000C5020000}"/>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10" name="直線コネクタ 709">
          <a:extLst>
            <a:ext uri="{FF2B5EF4-FFF2-40B4-BE49-F238E27FC236}">
              <a16:creationId xmlns="" xmlns:a16="http://schemas.microsoft.com/office/drawing/2014/main" id="{00000000-0008-0000-0E00-0000C6020000}"/>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11" name="【児童館】&#10;一人当たり面積最大値テキスト">
          <a:extLst>
            <a:ext uri="{FF2B5EF4-FFF2-40B4-BE49-F238E27FC236}">
              <a16:creationId xmlns="" xmlns:a16="http://schemas.microsoft.com/office/drawing/2014/main" id="{00000000-0008-0000-0E00-0000C702000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12" name="直線コネクタ 711">
          <a:extLst>
            <a:ext uri="{FF2B5EF4-FFF2-40B4-BE49-F238E27FC236}">
              <a16:creationId xmlns="" xmlns:a16="http://schemas.microsoft.com/office/drawing/2014/main" id="{00000000-0008-0000-0E00-0000C802000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713" name="【児童館】&#10;一人当たり面積平均値テキスト">
          <a:extLst>
            <a:ext uri="{FF2B5EF4-FFF2-40B4-BE49-F238E27FC236}">
              <a16:creationId xmlns="" xmlns:a16="http://schemas.microsoft.com/office/drawing/2014/main" id="{00000000-0008-0000-0E00-0000C9020000}"/>
            </a:ext>
          </a:extLst>
        </xdr:cNvPr>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14" name="フローチャート: 判断 713">
          <a:extLst>
            <a:ext uri="{FF2B5EF4-FFF2-40B4-BE49-F238E27FC236}">
              <a16:creationId xmlns="" xmlns:a16="http://schemas.microsoft.com/office/drawing/2014/main" id="{00000000-0008-0000-0E00-0000CA020000}"/>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15" name="フローチャート: 判断 714">
          <a:extLst>
            <a:ext uri="{FF2B5EF4-FFF2-40B4-BE49-F238E27FC236}">
              <a16:creationId xmlns="" xmlns:a16="http://schemas.microsoft.com/office/drawing/2014/main" id="{00000000-0008-0000-0E00-0000CB020000}"/>
            </a:ext>
          </a:extLst>
        </xdr:cNvPr>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716" name="フローチャート: 判断 715">
          <a:extLst>
            <a:ext uri="{FF2B5EF4-FFF2-40B4-BE49-F238E27FC236}">
              <a16:creationId xmlns="" xmlns:a16="http://schemas.microsoft.com/office/drawing/2014/main" id="{00000000-0008-0000-0E00-0000CC020000}"/>
            </a:ext>
          </a:extLst>
        </xdr:cNvPr>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17" name="フローチャート: 判断 716">
          <a:extLst>
            <a:ext uri="{FF2B5EF4-FFF2-40B4-BE49-F238E27FC236}">
              <a16:creationId xmlns="" xmlns:a16="http://schemas.microsoft.com/office/drawing/2014/main" id="{00000000-0008-0000-0E00-0000CD020000}"/>
            </a:ext>
          </a:extLst>
        </xdr:cNvPr>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718" name="フローチャート: 判断 717">
          <a:extLst>
            <a:ext uri="{FF2B5EF4-FFF2-40B4-BE49-F238E27FC236}">
              <a16:creationId xmlns="" xmlns:a16="http://schemas.microsoft.com/office/drawing/2014/main" id="{00000000-0008-0000-0E00-0000CE020000}"/>
            </a:ext>
          </a:extLst>
        </xdr:cNvPr>
        <xdr:cNvSpPr/>
      </xdr:nvSpPr>
      <xdr:spPr>
        <a:xfrm>
          <a:off x="18605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 xmlns:a16="http://schemas.microsoft.com/office/drawing/2014/main" id="{00000000-0008-0000-0E00-0000C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 xmlns:a16="http://schemas.microsoft.com/office/drawing/2014/main" id="{00000000-0008-0000-0E00-0000D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 xmlns:a16="http://schemas.microsoft.com/office/drawing/2014/main" id="{00000000-0008-0000-0E00-0000D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 xmlns:a16="http://schemas.microsoft.com/office/drawing/2014/main" id="{00000000-0008-0000-0E00-0000D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 xmlns:a16="http://schemas.microsoft.com/office/drawing/2014/main" id="{00000000-0008-0000-0E00-0000D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24" name="楕円 723">
          <a:extLst>
            <a:ext uri="{FF2B5EF4-FFF2-40B4-BE49-F238E27FC236}">
              <a16:creationId xmlns="" xmlns:a16="http://schemas.microsoft.com/office/drawing/2014/main" id="{00000000-0008-0000-0E00-0000D4020000}"/>
            </a:ext>
          </a:extLst>
        </xdr:cNvPr>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25" name="【児童館】&#10;一人当たり面積該当値テキスト">
          <a:extLst>
            <a:ext uri="{FF2B5EF4-FFF2-40B4-BE49-F238E27FC236}">
              <a16:creationId xmlns="" xmlns:a16="http://schemas.microsoft.com/office/drawing/2014/main" id="{00000000-0008-0000-0E00-0000D5020000}"/>
            </a:ext>
          </a:extLst>
        </xdr:cNvPr>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26" name="楕円 725">
          <a:extLst>
            <a:ext uri="{FF2B5EF4-FFF2-40B4-BE49-F238E27FC236}">
              <a16:creationId xmlns="" xmlns:a16="http://schemas.microsoft.com/office/drawing/2014/main" id="{00000000-0008-0000-0E00-0000D6020000}"/>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27" name="直線コネクタ 726">
          <a:extLst>
            <a:ext uri="{FF2B5EF4-FFF2-40B4-BE49-F238E27FC236}">
              <a16:creationId xmlns="" xmlns:a16="http://schemas.microsoft.com/office/drawing/2014/main" id="{00000000-0008-0000-0E00-0000D7020000}"/>
            </a:ext>
          </a:extLst>
        </xdr:cNvPr>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28" name="楕円 727">
          <a:extLst>
            <a:ext uri="{FF2B5EF4-FFF2-40B4-BE49-F238E27FC236}">
              <a16:creationId xmlns="" xmlns:a16="http://schemas.microsoft.com/office/drawing/2014/main" id="{00000000-0008-0000-0E00-0000D8020000}"/>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29" name="直線コネクタ 728">
          <a:extLst>
            <a:ext uri="{FF2B5EF4-FFF2-40B4-BE49-F238E27FC236}">
              <a16:creationId xmlns="" xmlns:a16="http://schemas.microsoft.com/office/drawing/2014/main" id="{00000000-0008-0000-0E00-0000D9020000}"/>
            </a:ext>
          </a:extLst>
        </xdr:cNvPr>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30" name="楕円 729">
          <a:extLst>
            <a:ext uri="{FF2B5EF4-FFF2-40B4-BE49-F238E27FC236}">
              <a16:creationId xmlns="" xmlns:a16="http://schemas.microsoft.com/office/drawing/2014/main" id="{00000000-0008-0000-0E00-0000DA020000}"/>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31" name="直線コネクタ 730">
          <a:extLst>
            <a:ext uri="{FF2B5EF4-FFF2-40B4-BE49-F238E27FC236}">
              <a16:creationId xmlns="" xmlns:a16="http://schemas.microsoft.com/office/drawing/2014/main" id="{00000000-0008-0000-0E00-0000DB020000}"/>
            </a:ext>
          </a:extLst>
        </xdr:cNvPr>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732" name="楕円 731">
          <a:extLst>
            <a:ext uri="{FF2B5EF4-FFF2-40B4-BE49-F238E27FC236}">
              <a16:creationId xmlns="" xmlns:a16="http://schemas.microsoft.com/office/drawing/2014/main" id="{00000000-0008-0000-0E00-0000DC020000}"/>
            </a:ext>
          </a:extLst>
        </xdr:cNvPr>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733" name="直線コネクタ 732">
          <a:extLst>
            <a:ext uri="{FF2B5EF4-FFF2-40B4-BE49-F238E27FC236}">
              <a16:creationId xmlns="" xmlns:a16="http://schemas.microsoft.com/office/drawing/2014/main" id="{00000000-0008-0000-0E00-0000DD020000}"/>
            </a:ext>
          </a:extLst>
        </xdr:cNvPr>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734" name="n_1aveValue【児童館】&#10;一人当たり面積">
          <a:extLst>
            <a:ext uri="{FF2B5EF4-FFF2-40B4-BE49-F238E27FC236}">
              <a16:creationId xmlns="" xmlns:a16="http://schemas.microsoft.com/office/drawing/2014/main" id="{00000000-0008-0000-0E00-0000DE020000}"/>
            </a:ext>
          </a:extLst>
        </xdr:cNvPr>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56441</xdr:rowOff>
    </xdr:from>
    <xdr:ext cx="469744" cy="259045"/>
    <xdr:sp macro="" textlink="">
      <xdr:nvSpPr>
        <xdr:cNvPr id="735" name="n_2aveValue【児童館】&#10;一人当たり面積">
          <a:extLst>
            <a:ext uri="{FF2B5EF4-FFF2-40B4-BE49-F238E27FC236}">
              <a16:creationId xmlns="" xmlns:a16="http://schemas.microsoft.com/office/drawing/2014/main" id="{00000000-0008-0000-0E00-0000DF020000}"/>
            </a:ext>
          </a:extLst>
        </xdr:cNvPr>
        <xdr:cNvSpPr txBox="1"/>
      </xdr:nvSpPr>
      <xdr:spPr>
        <a:xfrm>
          <a:off x="20199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36" name="n_3aveValue【児童館】&#10;一人当たり面積">
          <a:extLst>
            <a:ext uri="{FF2B5EF4-FFF2-40B4-BE49-F238E27FC236}">
              <a16:creationId xmlns="" xmlns:a16="http://schemas.microsoft.com/office/drawing/2014/main" id="{00000000-0008-0000-0E00-0000E0020000}"/>
            </a:ext>
          </a:extLst>
        </xdr:cNvPr>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121756</xdr:rowOff>
    </xdr:from>
    <xdr:ext cx="469744" cy="259045"/>
    <xdr:sp macro="" textlink="">
      <xdr:nvSpPr>
        <xdr:cNvPr id="737" name="n_4aveValue【児童館】&#10;一人当たり面積">
          <a:extLst>
            <a:ext uri="{FF2B5EF4-FFF2-40B4-BE49-F238E27FC236}">
              <a16:creationId xmlns="" xmlns:a16="http://schemas.microsoft.com/office/drawing/2014/main" id="{00000000-0008-0000-0E00-0000E1020000}"/>
            </a:ext>
          </a:extLst>
        </xdr:cNvPr>
        <xdr:cNvSpPr txBox="1"/>
      </xdr:nvSpPr>
      <xdr:spPr>
        <a:xfrm>
          <a:off x="18421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38" name="n_1mainValue【児童館】&#10;一人当たり面積">
          <a:extLst>
            <a:ext uri="{FF2B5EF4-FFF2-40B4-BE49-F238E27FC236}">
              <a16:creationId xmlns="" xmlns:a16="http://schemas.microsoft.com/office/drawing/2014/main" id="{00000000-0008-0000-0E00-0000E2020000}"/>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39" name="n_2mainValue【児童館】&#10;一人当たり面積">
          <a:extLst>
            <a:ext uri="{FF2B5EF4-FFF2-40B4-BE49-F238E27FC236}">
              <a16:creationId xmlns="" xmlns:a16="http://schemas.microsoft.com/office/drawing/2014/main" id="{00000000-0008-0000-0E00-0000E3020000}"/>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40" name="n_3mainValue【児童館】&#10;一人当たり面積">
          <a:extLst>
            <a:ext uri="{FF2B5EF4-FFF2-40B4-BE49-F238E27FC236}">
              <a16:creationId xmlns="" xmlns:a16="http://schemas.microsoft.com/office/drawing/2014/main" id="{00000000-0008-0000-0E00-0000E4020000}"/>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741" name="n_4mainValue【児童館】&#10;一人当たり面積">
          <a:extLst>
            <a:ext uri="{FF2B5EF4-FFF2-40B4-BE49-F238E27FC236}">
              <a16:creationId xmlns="" xmlns:a16="http://schemas.microsoft.com/office/drawing/2014/main" id="{00000000-0008-0000-0E00-0000E5020000}"/>
            </a:ext>
          </a:extLst>
        </xdr:cNvPr>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 xmlns:a16="http://schemas.microsoft.com/office/drawing/2014/main" id="{00000000-0008-0000-0E00-0000E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 xmlns:a16="http://schemas.microsoft.com/office/drawing/2014/main" id="{00000000-0008-0000-0E00-0000E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 xmlns:a16="http://schemas.microsoft.com/office/drawing/2014/main" id="{00000000-0008-0000-0E00-0000E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 xmlns:a16="http://schemas.microsoft.com/office/drawing/2014/main" id="{00000000-0008-0000-0E00-0000E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 xmlns:a16="http://schemas.microsoft.com/office/drawing/2014/main" id="{00000000-0008-0000-0E00-0000E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 xmlns:a16="http://schemas.microsoft.com/office/drawing/2014/main" id="{00000000-0008-0000-0E00-0000E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 xmlns:a16="http://schemas.microsoft.com/office/drawing/2014/main" id="{00000000-0008-0000-0E00-0000E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 xmlns:a16="http://schemas.microsoft.com/office/drawing/2014/main" id="{00000000-0008-0000-0E00-0000E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 xmlns:a16="http://schemas.microsoft.com/office/drawing/2014/main" id="{00000000-0008-0000-0E00-0000E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 xmlns:a16="http://schemas.microsoft.com/office/drawing/2014/main" id="{00000000-0008-0000-0E00-0000E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 xmlns:a16="http://schemas.microsoft.com/office/drawing/2014/main" id="{00000000-0008-0000-0E00-0000F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 xmlns:a16="http://schemas.microsoft.com/office/drawing/2014/main" id="{00000000-0008-0000-0E00-0000F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 xmlns:a16="http://schemas.microsoft.com/office/drawing/2014/main" id="{00000000-0008-0000-0E00-0000F2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 xmlns:a16="http://schemas.microsoft.com/office/drawing/2014/main" id="{00000000-0008-0000-0E00-0000F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 xmlns:a16="http://schemas.microsoft.com/office/drawing/2014/main" id="{00000000-0008-0000-0E00-0000F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 xmlns:a16="http://schemas.microsoft.com/office/drawing/2014/main" id="{00000000-0008-0000-0E00-0000F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 xmlns:a16="http://schemas.microsoft.com/office/drawing/2014/main" id="{00000000-0008-0000-0E00-0000F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 xmlns:a16="http://schemas.microsoft.com/office/drawing/2014/main" id="{00000000-0008-0000-0E00-0000F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 xmlns:a16="http://schemas.microsoft.com/office/drawing/2014/main" id="{00000000-0008-0000-0E00-0000F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 xmlns:a16="http://schemas.microsoft.com/office/drawing/2014/main" id="{00000000-0008-0000-0E00-0000F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 xmlns:a16="http://schemas.microsoft.com/office/drawing/2014/main" id="{00000000-0008-0000-0E00-0000F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 xmlns:a16="http://schemas.microsoft.com/office/drawing/2014/main" id="{00000000-0008-0000-0E00-0000F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 xmlns:a16="http://schemas.microsoft.com/office/drawing/2014/main" id="{00000000-0008-0000-0E00-0000FC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 xmlns:a16="http://schemas.microsoft.com/office/drawing/2014/main" id="{00000000-0008-0000-0E00-0000F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 xmlns:a16="http://schemas.microsoft.com/office/drawing/2014/main" id="{00000000-0008-0000-0E00-0000F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2721</xdr:rowOff>
    </xdr:from>
    <xdr:to>
      <xdr:col>85</xdr:col>
      <xdr:colOff>126364</xdr:colOff>
      <xdr:row>108</xdr:row>
      <xdr:rowOff>19050</xdr:rowOff>
    </xdr:to>
    <xdr:cxnSp macro="">
      <xdr:nvCxnSpPr>
        <xdr:cNvPr id="767" name="直線コネクタ 766">
          <a:extLst>
            <a:ext uri="{FF2B5EF4-FFF2-40B4-BE49-F238E27FC236}">
              <a16:creationId xmlns="" xmlns:a16="http://schemas.microsoft.com/office/drawing/2014/main" id="{00000000-0008-0000-0E00-0000FF020000}"/>
            </a:ext>
          </a:extLst>
        </xdr:cNvPr>
        <xdr:cNvCxnSpPr/>
      </xdr:nvCxnSpPr>
      <xdr:spPr>
        <a:xfrm flipV="1">
          <a:off x="16318864" y="17319171"/>
          <a:ext cx="0" cy="1216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22877</xdr:rowOff>
    </xdr:from>
    <xdr:ext cx="405111" cy="259045"/>
    <xdr:sp macro="" textlink="">
      <xdr:nvSpPr>
        <xdr:cNvPr id="768" name="【公民館】&#10;有形固定資産減価償却率最小値テキスト">
          <a:extLst>
            <a:ext uri="{FF2B5EF4-FFF2-40B4-BE49-F238E27FC236}">
              <a16:creationId xmlns="" xmlns:a16="http://schemas.microsoft.com/office/drawing/2014/main" id="{00000000-0008-0000-0E00-000000030000}"/>
            </a:ext>
          </a:extLst>
        </xdr:cNvPr>
        <xdr:cNvSpPr txBox="1"/>
      </xdr:nvSpPr>
      <xdr:spPr>
        <a:xfrm>
          <a:off x="16357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19050</xdr:rowOff>
    </xdr:from>
    <xdr:to>
      <xdr:col>86</xdr:col>
      <xdr:colOff>25400</xdr:colOff>
      <xdr:row>108</xdr:row>
      <xdr:rowOff>19050</xdr:rowOff>
    </xdr:to>
    <xdr:cxnSp macro="">
      <xdr:nvCxnSpPr>
        <xdr:cNvPr id="769" name="直線コネクタ 768">
          <a:extLst>
            <a:ext uri="{FF2B5EF4-FFF2-40B4-BE49-F238E27FC236}">
              <a16:creationId xmlns="" xmlns:a16="http://schemas.microsoft.com/office/drawing/2014/main" id="{00000000-0008-0000-0E00-000001030000}"/>
            </a:ext>
          </a:extLst>
        </xdr:cNvPr>
        <xdr:cNvCxnSpPr/>
      </xdr:nvCxnSpPr>
      <xdr:spPr>
        <a:xfrm>
          <a:off x="16230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120848</xdr:rowOff>
    </xdr:from>
    <xdr:ext cx="405111" cy="259045"/>
    <xdr:sp macro="" textlink="">
      <xdr:nvSpPr>
        <xdr:cNvPr id="770" name="【公民館】&#10;有形固定資産減価償却率最大値テキスト">
          <a:extLst>
            <a:ext uri="{FF2B5EF4-FFF2-40B4-BE49-F238E27FC236}">
              <a16:creationId xmlns="" xmlns:a16="http://schemas.microsoft.com/office/drawing/2014/main" id="{00000000-0008-0000-0E00-000002030000}"/>
            </a:ext>
          </a:extLst>
        </xdr:cNvPr>
        <xdr:cNvSpPr txBox="1"/>
      </xdr:nvSpPr>
      <xdr:spPr>
        <a:xfrm>
          <a:off x="16357600" y="17094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2721</xdr:rowOff>
    </xdr:from>
    <xdr:to>
      <xdr:col>86</xdr:col>
      <xdr:colOff>25400</xdr:colOff>
      <xdr:row>101</xdr:row>
      <xdr:rowOff>2721</xdr:rowOff>
    </xdr:to>
    <xdr:cxnSp macro="">
      <xdr:nvCxnSpPr>
        <xdr:cNvPr id="771" name="直線コネクタ 770">
          <a:extLst>
            <a:ext uri="{FF2B5EF4-FFF2-40B4-BE49-F238E27FC236}">
              <a16:creationId xmlns="" xmlns:a16="http://schemas.microsoft.com/office/drawing/2014/main" id="{00000000-0008-0000-0E00-000003030000}"/>
            </a:ext>
          </a:extLst>
        </xdr:cNvPr>
        <xdr:cNvCxnSpPr/>
      </xdr:nvCxnSpPr>
      <xdr:spPr>
        <a:xfrm>
          <a:off x="16230600" y="1731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127925</xdr:rowOff>
    </xdr:from>
    <xdr:ext cx="405111" cy="259045"/>
    <xdr:sp macro="" textlink="">
      <xdr:nvSpPr>
        <xdr:cNvPr id="772" name="【公民館】&#10;有形固定資産減価償却率平均値テキスト">
          <a:extLst>
            <a:ext uri="{FF2B5EF4-FFF2-40B4-BE49-F238E27FC236}">
              <a16:creationId xmlns="" xmlns:a16="http://schemas.microsoft.com/office/drawing/2014/main" id="{00000000-0008-0000-0E00-000004030000}"/>
            </a:ext>
          </a:extLst>
        </xdr:cNvPr>
        <xdr:cNvSpPr txBox="1"/>
      </xdr:nvSpPr>
      <xdr:spPr>
        <a:xfrm>
          <a:off x="16357600" y="17958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149498</xdr:rowOff>
    </xdr:from>
    <xdr:to>
      <xdr:col>85</xdr:col>
      <xdr:colOff>177800</xdr:colOff>
      <xdr:row>105</xdr:row>
      <xdr:rowOff>79648</xdr:rowOff>
    </xdr:to>
    <xdr:sp macro="" textlink="">
      <xdr:nvSpPr>
        <xdr:cNvPr id="773" name="フローチャート: 判断 772">
          <a:extLst>
            <a:ext uri="{FF2B5EF4-FFF2-40B4-BE49-F238E27FC236}">
              <a16:creationId xmlns="" xmlns:a16="http://schemas.microsoft.com/office/drawing/2014/main" id="{00000000-0008-0000-0E00-000005030000}"/>
            </a:ext>
          </a:extLst>
        </xdr:cNvPr>
        <xdr:cNvSpPr/>
      </xdr:nvSpPr>
      <xdr:spPr>
        <a:xfrm>
          <a:off x="162687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74" name="フローチャート: 判断 773">
          <a:extLst>
            <a:ext uri="{FF2B5EF4-FFF2-40B4-BE49-F238E27FC236}">
              <a16:creationId xmlns="" xmlns:a16="http://schemas.microsoft.com/office/drawing/2014/main" id="{00000000-0008-0000-0E00-000006030000}"/>
            </a:ext>
          </a:extLst>
        </xdr:cNvPr>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775" name="フローチャート: 判断 774">
          <a:extLst>
            <a:ext uri="{FF2B5EF4-FFF2-40B4-BE49-F238E27FC236}">
              <a16:creationId xmlns="" xmlns:a16="http://schemas.microsoft.com/office/drawing/2014/main" id="{00000000-0008-0000-0E00-000007030000}"/>
            </a:ext>
          </a:extLst>
        </xdr:cNvPr>
        <xdr:cNvSpPr/>
      </xdr:nvSpPr>
      <xdr:spPr>
        <a:xfrm>
          <a:off x="14541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126637</xdr:rowOff>
    </xdr:from>
    <xdr:to>
      <xdr:col>72</xdr:col>
      <xdr:colOff>38100</xdr:colOff>
      <xdr:row>105</xdr:row>
      <xdr:rowOff>56787</xdr:rowOff>
    </xdr:to>
    <xdr:sp macro="" textlink="">
      <xdr:nvSpPr>
        <xdr:cNvPr id="776" name="フローチャート: 判断 775">
          <a:extLst>
            <a:ext uri="{FF2B5EF4-FFF2-40B4-BE49-F238E27FC236}">
              <a16:creationId xmlns="" xmlns:a16="http://schemas.microsoft.com/office/drawing/2014/main" id="{00000000-0008-0000-0E00-000008030000}"/>
            </a:ext>
          </a:extLst>
        </xdr:cNvPr>
        <xdr:cNvSpPr/>
      </xdr:nvSpPr>
      <xdr:spPr>
        <a:xfrm>
          <a:off x="13652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777" name="フローチャート: 判断 776">
          <a:extLst>
            <a:ext uri="{FF2B5EF4-FFF2-40B4-BE49-F238E27FC236}">
              <a16:creationId xmlns="" xmlns:a16="http://schemas.microsoft.com/office/drawing/2014/main" id="{00000000-0008-0000-0E00-000009030000}"/>
            </a:ext>
          </a:extLst>
        </xdr:cNvPr>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 xmlns:a16="http://schemas.microsoft.com/office/drawing/2014/main" id="{00000000-0008-0000-0E00-00000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 xmlns:a16="http://schemas.microsoft.com/office/drawing/2014/main" id="{00000000-0008-0000-0E00-00000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 xmlns:a16="http://schemas.microsoft.com/office/drawing/2014/main" id="{00000000-0008-0000-0E00-00000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 xmlns:a16="http://schemas.microsoft.com/office/drawing/2014/main" id="{00000000-0008-0000-0E00-00000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 xmlns:a16="http://schemas.microsoft.com/office/drawing/2014/main" id="{00000000-0008-0000-0E00-00000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123371</xdr:rowOff>
    </xdr:from>
    <xdr:to>
      <xdr:col>85</xdr:col>
      <xdr:colOff>177800</xdr:colOff>
      <xdr:row>101</xdr:row>
      <xdr:rowOff>53521</xdr:rowOff>
    </xdr:to>
    <xdr:sp macro="" textlink="">
      <xdr:nvSpPr>
        <xdr:cNvPr id="783" name="楕円 782">
          <a:extLst>
            <a:ext uri="{FF2B5EF4-FFF2-40B4-BE49-F238E27FC236}">
              <a16:creationId xmlns="" xmlns:a16="http://schemas.microsoft.com/office/drawing/2014/main" id="{00000000-0008-0000-0E00-00000F030000}"/>
            </a:ext>
          </a:extLst>
        </xdr:cNvPr>
        <xdr:cNvSpPr/>
      </xdr:nvSpPr>
      <xdr:spPr>
        <a:xfrm>
          <a:off x="162687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76398</xdr:rowOff>
    </xdr:from>
    <xdr:ext cx="405111" cy="259045"/>
    <xdr:sp macro="" textlink="">
      <xdr:nvSpPr>
        <xdr:cNvPr id="784" name="【公民館】&#10;有形固定資産減価償却率該当値テキスト">
          <a:extLst>
            <a:ext uri="{FF2B5EF4-FFF2-40B4-BE49-F238E27FC236}">
              <a16:creationId xmlns="" xmlns:a16="http://schemas.microsoft.com/office/drawing/2014/main" id="{00000000-0008-0000-0E00-000010030000}"/>
            </a:ext>
          </a:extLst>
        </xdr:cNvPr>
        <xdr:cNvSpPr txBox="1"/>
      </xdr:nvSpPr>
      <xdr:spPr>
        <a:xfrm>
          <a:off x="16357600" y="17221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90714</xdr:rowOff>
    </xdr:from>
    <xdr:to>
      <xdr:col>81</xdr:col>
      <xdr:colOff>101600</xdr:colOff>
      <xdr:row>101</xdr:row>
      <xdr:rowOff>20864</xdr:rowOff>
    </xdr:to>
    <xdr:sp macro="" textlink="">
      <xdr:nvSpPr>
        <xdr:cNvPr id="785" name="楕円 784">
          <a:extLst>
            <a:ext uri="{FF2B5EF4-FFF2-40B4-BE49-F238E27FC236}">
              <a16:creationId xmlns="" xmlns:a16="http://schemas.microsoft.com/office/drawing/2014/main" id="{00000000-0008-0000-0E00-000011030000}"/>
            </a:ext>
          </a:extLst>
        </xdr:cNvPr>
        <xdr:cNvSpPr/>
      </xdr:nvSpPr>
      <xdr:spPr>
        <a:xfrm>
          <a:off x="15430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141514</xdr:rowOff>
    </xdr:from>
    <xdr:to>
      <xdr:col>85</xdr:col>
      <xdr:colOff>127000</xdr:colOff>
      <xdr:row>101</xdr:row>
      <xdr:rowOff>2721</xdr:rowOff>
    </xdr:to>
    <xdr:cxnSp macro="">
      <xdr:nvCxnSpPr>
        <xdr:cNvPr id="786" name="直線コネクタ 785">
          <a:extLst>
            <a:ext uri="{FF2B5EF4-FFF2-40B4-BE49-F238E27FC236}">
              <a16:creationId xmlns="" xmlns:a16="http://schemas.microsoft.com/office/drawing/2014/main" id="{00000000-0008-0000-0E00-000012030000}"/>
            </a:ext>
          </a:extLst>
        </xdr:cNvPr>
        <xdr:cNvCxnSpPr/>
      </xdr:nvCxnSpPr>
      <xdr:spPr>
        <a:xfrm>
          <a:off x="15481300" y="172865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58057</xdr:rowOff>
    </xdr:from>
    <xdr:to>
      <xdr:col>76</xdr:col>
      <xdr:colOff>165100</xdr:colOff>
      <xdr:row>100</xdr:row>
      <xdr:rowOff>159657</xdr:rowOff>
    </xdr:to>
    <xdr:sp macro="" textlink="">
      <xdr:nvSpPr>
        <xdr:cNvPr id="787" name="楕円 786">
          <a:extLst>
            <a:ext uri="{FF2B5EF4-FFF2-40B4-BE49-F238E27FC236}">
              <a16:creationId xmlns="" xmlns:a16="http://schemas.microsoft.com/office/drawing/2014/main" id="{00000000-0008-0000-0E00-000013030000}"/>
            </a:ext>
          </a:extLst>
        </xdr:cNvPr>
        <xdr:cNvSpPr/>
      </xdr:nvSpPr>
      <xdr:spPr>
        <a:xfrm>
          <a:off x="14541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108857</xdr:rowOff>
    </xdr:from>
    <xdr:to>
      <xdr:col>81</xdr:col>
      <xdr:colOff>50800</xdr:colOff>
      <xdr:row>100</xdr:row>
      <xdr:rowOff>141514</xdr:rowOff>
    </xdr:to>
    <xdr:cxnSp macro="">
      <xdr:nvCxnSpPr>
        <xdr:cNvPr id="788" name="直線コネクタ 787">
          <a:extLst>
            <a:ext uri="{FF2B5EF4-FFF2-40B4-BE49-F238E27FC236}">
              <a16:creationId xmlns="" xmlns:a16="http://schemas.microsoft.com/office/drawing/2014/main" id="{00000000-0008-0000-0E00-000014030000}"/>
            </a:ext>
          </a:extLst>
        </xdr:cNvPr>
        <xdr:cNvCxnSpPr/>
      </xdr:nvCxnSpPr>
      <xdr:spPr>
        <a:xfrm>
          <a:off x="14592300" y="1725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25400</xdr:rowOff>
    </xdr:from>
    <xdr:to>
      <xdr:col>72</xdr:col>
      <xdr:colOff>38100</xdr:colOff>
      <xdr:row>100</xdr:row>
      <xdr:rowOff>127000</xdr:rowOff>
    </xdr:to>
    <xdr:sp macro="" textlink="">
      <xdr:nvSpPr>
        <xdr:cNvPr id="789" name="楕円 788">
          <a:extLst>
            <a:ext uri="{FF2B5EF4-FFF2-40B4-BE49-F238E27FC236}">
              <a16:creationId xmlns="" xmlns:a16="http://schemas.microsoft.com/office/drawing/2014/main" id="{00000000-0008-0000-0E00-000015030000}"/>
            </a:ext>
          </a:extLst>
        </xdr:cNvPr>
        <xdr:cNvSpPr/>
      </xdr:nvSpPr>
      <xdr:spPr>
        <a:xfrm>
          <a:off x="13652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76200</xdr:rowOff>
    </xdr:from>
    <xdr:to>
      <xdr:col>76</xdr:col>
      <xdr:colOff>114300</xdr:colOff>
      <xdr:row>100</xdr:row>
      <xdr:rowOff>108857</xdr:rowOff>
    </xdr:to>
    <xdr:cxnSp macro="">
      <xdr:nvCxnSpPr>
        <xdr:cNvPr id="790" name="直線コネクタ 789">
          <a:extLst>
            <a:ext uri="{FF2B5EF4-FFF2-40B4-BE49-F238E27FC236}">
              <a16:creationId xmlns="" xmlns:a16="http://schemas.microsoft.com/office/drawing/2014/main" id="{00000000-0008-0000-0E00-000016030000}"/>
            </a:ext>
          </a:extLst>
        </xdr:cNvPr>
        <xdr:cNvCxnSpPr/>
      </xdr:nvCxnSpPr>
      <xdr:spPr>
        <a:xfrm>
          <a:off x="13703300" y="1722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164193</xdr:rowOff>
    </xdr:from>
    <xdr:to>
      <xdr:col>67</xdr:col>
      <xdr:colOff>101600</xdr:colOff>
      <xdr:row>100</xdr:row>
      <xdr:rowOff>94343</xdr:rowOff>
    </xdr:to>
    <xdr:sp macro="" textlink="">
      <xdr:nvSpPr>
        <xdr:cNvPr id="791" name="楕円 790">
          <a:extLst>
            <a:ext uri="{FF2B5EF4-FFF2-40B4-BE49-F238E27FC236}">
              <a16:creationId xmlns="" xmlns:a16="http://schemas.microsoft.com/office/drawing/2014/main" id="{00000000-0008-0000-0E00-000017030000}"/>
            </a:ext>
          </a:extLst>
        </xdr:cNvPr>
        <xdr:cNvSpPr/>
      </xdr:nvSpPr>
      <xdr:spPr>
        <a:xfrm>
          <a:off x="12763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43543</xdr:rowOff>
    </xdr:from>
    <xdr:to>
      <xdr:col>71</xdr:col>
      <xdr:colOff>177800</xdr:colOff>
      <xdr:row>100</xdr:row>
      <xdr:rowOff>76200</xdr:rowOff>
    </xdr:to>
    <xdr:cxnSp macro="">
      <xdr:nvCxnSpPr>
        <xdr:cNvPr id="792" name="直線コネクタ 791">
          <a:extLst>
            <a:ext uri="{FF2B5EF4-FFF2-40B4-BE49-F238E27FC236}">
              <a16:creationId xmlns="" xmlns:a16="http://schemas.microsoft.com/office/drawing/2014/main" id="{00000000-0008-0000-0E00-000018030000}"/>
            </a:ext>
          </a:extLst>
        </xdr:cNvPr>
        <xdr:cNvCxnSpPr/>
      </xdr:nvCxnSpPr>
      <xdr:spPr>
        <a:xfrm>
          <a:off x="12814300" y="1718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60977</xdr:rowOff>
    </xdr:from>
    <xdr:ext cx="405111" cy="259045"/>
    <xdr:sp macro="" textlink="">
      <xdr:nvSpPr>
        <xdr:cNvPr id="793" name="n_1aveValue【公民館】&#10;有形固定資産減価償却率">
          <a:extLst>
            <a:ext uri="{FF2B5EF4-FFF2-40B4-BE49-F238E27FC236}">
              <a16:creationId xmlns="" xmlns:a16="http://schemas.microsoft.com/office/drawing/2014/main" id="{00000000-0008-0000-0E00-000019030000}"/>
            </a:ext>
          </a:extLst>
        </xdr:cNvPr>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33219</xdr:rowOff>
    </xdr:from>
    <xdr:ext cx="405111" cy="259045"/>
    <xdr:sp macro="" textlink="">
      <xdr:nvSpPr>
        <xdr:cNvPr id="794" name="n_2aveValue【公民館】&#10;有形固定資産減価償却率">
          <a:extLst>
            <a:ext uri="{FF2B5EF4-FFF2-40B4-BE49-F238E27FC236}">
              <a16:creationId xmlns="" xmlns:a16="http://schemas.microsoft.com/office/drawing/2014/main" id="{00000000-0008-0000-0E00-00001A030000}"/>
            </a:ext>
          </a:extLst>
        </xdr:cNvPr>
        <xdr:cNvSpPr txBox="1"/>
      </xdr:nvSpPr>
      <xdr:spPr>
        <a:xfrm>
          <a:off x="14389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47914</xdr:rowOff>
    </xdr:from>
    <xdr:ext cx="405111" cy="259045"/>
    <xdr:sp macro="" textlink="">
      <xdr:nvSpPr>
        <xdr:cNvPr id="795" name="n_3aveValue【公民館】&#10;有形固定資産減価償却率">
          <a:extLst>
            <a:ext uri="{FF2B5EF4-FFF2-40B4-BE49-F238E27FC236}">
              <a16:creationId xmlns="" xmlns:a16="http://schemas.microsoft.com/office/drawing/2014/main" id="{00000000-0008-0000-0E00-00001B030000}"/>
            </a:ext>
          </a:extLst>
        </xdr:cNvPr>
        <xdr:cNvSpPr txBox="1"/>
      </xdr:nvSpPr>
      <xdr:spPr>
        <a:xfrm>
          <a:off x="13500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26688</xdr:rowOff>
    </xdr:from>
    <xdr:ext cx="405111" cy="259045"/>
    <xdr:sp macro="" textlink="">
      <xdr:nvSpPr>
        <xdr:cNvPr id="796" name="n_4aveValue【公民館】&#10;有形固定資産減価償却率">
          <a:extLst>
            <a:ext uri="{FF2B5EF4-FFF2-40B4-BE49-F238E27FC236}">
              <a16:creationId xmlns="" xmlns:a16="http://schemas.microsoft.com/office/drawing/2014/main" id="{00000000-0008-0000-0E00-00001C030000}"/>
            </a:ext>
          </a:extLst>
        </xdr:cNvPr>
        <xdr:cNvSpPr txBox="1"/>
      </xdr:nvSpPr>
      <xdr:spPr>
        <a:xfrm>
          <a:off x="12611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37391</xdr:rowOff>
    </xdr:from>
    <xdr:ext cx="405111" cy="259045"/>
    <xdr:sp macro="" textlink="">
      <xdr:nvSpPr>
        <xdr:cNvPr id="797" name="n_1mainValue【公民館】&#10;有形固定資産減価償却率">
          <a:extLst>
            <a:ext uri="{FF2B5EF4-FFF2-40B4-BE49-F238E27FC236}">
              <a16:creationId xmlns="" xmlns:a16="http://schemas.microsoft.com/office/drawing/2014/main" id="{00000000-0008-0000-0E00-00001D030000}"/>
            </a:ext>
          </a:extLst>
        </xdr:cNvPr>
        <xdr:cNvSpPr txBox="1"/>
      </xdr:nvSpPr>
      <xdr:spPr>
        <a:xfrm>
          <a:off x="152660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4734</xdr:rowOff>
    </xdr:from>
    <xdr:ext cx="405111" cy="259045"/>
    <xdr:sp macro="" textlink="">
      <xdr:nvSpPr>
        <xdr:cNvPr id="798" name="n_2mainValue【公民館】&#10;有形固定資産減価償却率">
          <a:extLst>
            <a:ext uri="{FF2B5EF4-FFF2-40B4-BE49-F238E27FC236}">
              <a16:creationId xmlns="" xmlns:a16="http://schemas.microsoft.com/office/drawing/2014/main" id="{00000000-0008-0000-0E00-00001E030000}"/>
            </a:ext>
          </a:extLst>
        </xdr:cNvPr>
        <xdr:cNvSpPr txBox="1"/>
      </xdr:nvSpPr>
      <xdr:spPr>
        <a:xfrm>
          <a:off x="143897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143527</xdr:rowOff>
    </xdr:from>
    <xdr:ext cx="340478" cy="259045"/>
    <xdr:sp macro="" textlink="">
      <xdr:nvSpPr>
        <xdr:cNvPr id="799" name="n_3mainValue【公民館】&#10;有形固定資産減価償却率">
          <a:extLst>
            <a:ext uri="{FF2B5EF4-FFF2-40B4-BE49-F238E27FC236}">
              <a16:creationId xmlns="" xmlns:a16="http://schemas.microsoft.com/office/drawing/2014/main" id="{00000000-0008-0000-0E00-00001F030000}"/>
            </a:ext>
          </a:extLst>
        </xdr:cNvPr>
        <xdr:cNvSpPr txBox="1"/>
      </xdr:nvSpPr>
      <xdr:spPr>
        <a:xfrm>
          <a:off x="13533061"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110870</xdr:rowOff>
    </xdr:from>
    <xdr:ext cx="340478" cy="259045"/>
    <xdr:sp macro="" textlink="">
      <xdr:nvSpPr>
        <xdr:cNvPr id="800" name="n_4mainValue【公民館】&#10;有形固定資産減価償却率">
          <a:extLst>
            <a:ext uri="{FF2B5EF4-FFF2-40B4-BE49-F238E27FC236}">
              <a16:creationId xmlns="" xmlns:a16="http://schemas.microsoft.com/office/drawing/2014/main" id="{00000000-0008-0000-0E00-000020030000}"/>
            </a:ext>
          </a:extLst>
        </xdr:cNvPr>
        <xdr:cNvSpPr txBox="1"/>
      </xdr:nvSpPr>
      <xdr:spPr>
        <a:xfrm>
          <a:off x="12644061" y="1691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 xmlns:a16="http://schemas.microsoft.com/office/drawing/2014/main" id="{00000000-0008-0000-0E00-00002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 xmlns:a16="http://schemas.microsoft.com/office/drawing/2014/main" id="{00000000-0008-0000-0E00-00002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 xmlns:a16="http://schemas.microsoft.com/office/drawing/2014/main" id="{00000000-0008-0000-0E00-00002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 xmlns:a16="http://schemas.microsoft.com/office/drawing/2014/main" id="{00000000-0008-0000-0E00-00002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 xmlns:a16="http://schemas.microsoft.com/office/drawing/2014/main" id="{00000000-0008-0000-0E00-00002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 xmlns:a16="http://schemas.microsoft.com/office/drawing/2014/main" id="{00000000-0008-0000-0E00-00002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 xmlns:a16="http://schemas.microsoft.com/office/drawing/2014/main" id="{00000000-0008-0000-0E00-00002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 xmlns:a16="http://schemas.microsoft.com/office/drawing/2014/main" id="{00000000-0008-0000-0E00-00002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 xmlns:a16="http://schemas.microsoft.com/office/drawing/2014/main" id="{00000000-0008-0000-0E00-00002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 xmlns:a16="http://schemas.microsoft.com/office/drawing/2014/main" id="{00000000-0008-0000-0E00-00002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1" name="直線コネクタ 810">
          <a:extLst>
            <a:ext uri="{FF2B5EF4-FFF2-40B4-BE49-F238E27FC236}">
              <a16:creationId xmlns="" xmlns:a16="http://schemas.microsoft.com/office/drawing/2014/main" id="{00000000-0008-0000-0E00-00002B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2" name="テキスト ボックス 811">
          <a:extLst>
            <a:ext uri="{FF2B5EF4-FFF2-40B4-BE49-F238E27FC236}">
              <a16:creationId xmlns="" xmlns:a16="http://schemas.microsoft.com/office/drawing/2014/main" id="{00000000-0008-0000-0E00-00002C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3" name="直線コネクタ 812">
          <a:extLst>
            <a:ext uri="{FF2B5EF4-FFF2-40B4-BE49-F238E27FC236}">
              <a16:creationId xmlns="" xmlns:a16="http://schemas.microsoft.com/office/drawing/2014/main" id="{00000000-0008-0000-0E00-00002D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4" name="テキスト ボックス 813">
          <a:extLst>
            <a:ext uri="{FF2B5EF4-FFF2-40B4-BE49-F238E27FC236}">
              <a16:creationId xmlns="" xmlns:a16="http://schemas.microsoft.com/office/drawing/2014/main" id="{00000000-0008-0000-0E00-00002E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a:extLst>
            <a:ext uri="{FF2B5EF4-FFF2-40B4-BE49-F238E27FC236}">
              <a16:creationId xmlns="" xmlns:a16="http://schemas.microsoft.com/office/drawing/2014/main" id="{00000000-0008-0000-0E00-00002F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a:extLst>
            <a:ext uri="{FF2B5EF4-FFF2-40B4-BE49-F238E27FC236}">
              <a16:creationId xmlns="" xmlns:a16="http://schemas.microsoft.com/office/drawing/2014/main" id="{00000000-0008-0000-0E00-000030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7" name="直線コネクタ 816">
          <a:extLst>
            <a:ext uri="{FF2B5EF4-FFF2-40B4-BE49-F238E27FC236}">
              <a16:creationId xmlns="" xmlns:a16="http://schemas.microsoft.com/office/drawing/2014/main" id="{00000000-0008-0000-0E00-000031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8" name="テキスト ボックス 817">
          <a:extLst>
            <a:ext uri="{FF2B5EF4-FFF2-40B4-BE49-F238E27FC236}">
              <a16:creationId xmlns="" xmlns:a16="http://schemas.microsoft.com/office/drawing/2014/main" id="{00000000-0008-0000-0E00-000032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9" name="直線コネクタ 818">
          <a:extLst>
            <a:ext uri="{FF2B5EF4-FFF2-40B4-BE49-F238E27FC236}">
              <a16:creationId xmlns="" xmlns:a16="http://schemas.microsoft.com/office/drawing/2014/main" id="{00000000-0008-0000-0E00-000033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0" name="テキスト ボックス 819">
          <a:extLst>
            <a:ext uri="{FF2B5EF4-FFF2-40B4-BE49-F238E27FC236}">
              <a16:creationId xmlns="" xmlns:a16="http://schemas.microsoft.com/office/drawing/2014/main" id="{00000000-0008-0000-0E00-000034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 xmlns:a16="http://schemas.microsoft.com/office/drawing/2014/main" id="{00000000-0008-0000-0E00-00003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 xmlns:a16="http://schemas.microsoft.com/office/drawing/2014/main" id="{00000000-0008-0000-0E00-00003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 xmlns:a16="http://schemas.microsoft.com/office/drawing/2014/main" id="{00000000-0008-0000-0E00-00003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91439</xdr:rowOff>
    </xdr:from>
    <xdr:to>
      <xdr:col>116</xdr:col>
      <xdr:colOff>62864</xdr:colOff>
      <xdr:row>108</xdr:row>
      <xdr:rowOff>38100</xdr:rowOff>
    </xdr:to>
    <xdr:cxnSp macro="">
      <xdr:nvCxnSpPr>
        <xdr:cNvPr id="824" name="直線コネクタ 823">
          <a:extLst>
            <a:ext uri="{FF2B5EF4-FFF2-40B4-BE49-F238E27FC236}">
              <a16:creationId xmlns="" xmlns:a16="http://schemas.microsoft.com/office/drawing/2014/main" id="{00000000-0008-0000-0E00-000038030000}"/>
            </a:ext>
          </a:extLst>
        </xdr:cNvPr>
        <xdr:cNvCxnSpPr/>
      </xdr:nvCxnSpPr>
      <xdr:spPr>
        <a:xfrm flipV="1">
          <a:off x="22160864" y="172364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25" name="【公民館】&#10;一人当たり面積最小値テキスト">
          <a:extLst>
            <a:ext uri="{FF2B5EF4-FFF2-40B4-BE49-F238E27FC236}">
              <a16:creationId xmlns="" xmlns:a16="http://schemas.microsoft.com/office/drawing/2014/main" id="{00000000-0008-0000-0E00-00003903000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26" name="直線コネクタ 825">
          <a:extLst>
            <a:ext uri="{FF2B5EF4-FFF2-40B4-BE49-F238E27FC236}">
              <a16:creationId xmlns="" xmlns:a16="http://schemas.microsoft.com/office/drawing/2014/main" id="{00000000-0008-0000-0E00-00003A03000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38116</xdr:rowOff>
    </xdr:from>
    <xdr:ext cx="469744" cy="259045"/>
    <xdr:sp macro="" textlink="">
      <xdr:nvSpPr>
        <xdr:cNvPr id="827" name="【公民館】&#10;一人当たり面積最大値テキスト">
          <a:extLst>
            <a:ext uri="{FF2B5EF4-FFF2-40B4-BE49-F238E27FC236}">
              <a16:creationId xmlns="" xmlns:a16="http://schemas.microsoft.com/office/drawing/2014/main" id="{00000000-0008-0000-0E00-00003B030000}"/>
            </a:ext>
          </a:extLst>
        </xdr:cNvPr>
        <xdr:cNvSpPr txBox="1"/>
      </xdr:nvSpPr>
      <xdr:spPr>
        <a:xfrm>
          <a:off x="22199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91439</xdr:rowOff>
    </xdr:from>
    <xdr:to>
      <xdr:col>116</xdr:col>
      <xdr:colOff>152400</xdr:colOff>
      <xdr:row>100</xdr:row>
      <xdr:rowOff>91439</xdr:rowOff>
    </xdr:to>
    <xdr:cxnSp macro="">
      <xdr:nvCxnSpPr>
        <xdr:cNvPr id="828" name="直線コネクタ 827">
          <a:extLst>
            <a:ext uri="{FF2B5EF4-FFF2-40B4-BE49-F238E27FC236}">
              <a16:creationId xmlns="" xmlns:a16="http://schemas.microsoft.com/office/drawing/2014/main" id="{00000000-0008-0000-0E00-00003C030000}"/>
            </a:ext>
          </a:extLst>
        </xdr:cNvPr>
        <xdr:cNvCxnSpPr/>
      </xdr:nvCxnSpPr>
      <xdr:spPr>
        <a:xfrm>
          <a:off x="22072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829" name="【公民館】&#10;一人当たり面積平均値テキスト">
          <a:extLst>
            <a:ext uri="{FF2B5EF4-FFF2-40B4-BE49-F238E27FC236}">
              <a16:creationId xmlns="" xmlns:a16="http://schemas.microsoft.com/office/drawing/2014/main" id="{00000000-0008-0000-0E00-00003D030000}"/>
            </a:ext>
          </a:extLst>
        </xdr:cNvPr>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830" name="フローチャート: 判断 829">
          <a:extLst>
            <a:ext uri="{FF2B5EF4-FFF2-40B4-BE49-F238E27FC236}">
              <a16:creationId xmlns="" xmlns:a16="http://schemas.microsoft.com/office/drawing/2014/main" id="{00000000-0008-0000-0E00-00003E030000}"/>
            </a:ext>
          </a:extLst>
        </xdr:cNvPr>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31" name="フローチャート: 判断 830">
          <a:extLst>
            <a:ext uri="{FF2B5EF4-FFF2-40B4-BE49-F238E27FC236}">
              <a16:creationId xmlns="" xmlns:a16="http://schemas.microsoft.com/office/drawing/2014/main" id="{00000000-0008-0000-0E00-00003F030000}"/>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832" name="フローチャート: 判断 831">
          <a:extLst>
            <a:ext uri="{FF2B5EF4-FFF2-40B4-BE49-F238E27FC236}">
              <a16:creationId xmlns="" xmlns:a16="http://schemas.microsoft.com/office/drawing/2014/main" id="{00000000-0008-0000-0E00-000040030000}"/>
            </a:ext>
          </a:extLst>
        </xdr:cNvPr>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833" name="フローチャート: 判断 832">
          <a:extLst>
            <a:ext uri="{FF2B5EF4-FFF2-40B4-BE49-F238E27FC236}">
              <a16:creationId xmlns="" xmlns:a16="http://schemas.microsoft.com/office/drawing/2014/main" id="{00000000-0008-0000-0E00-000041030000}"/>
            </a:ext>
          </a:extLst>
        </xdr:cNvPr>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34" name="フローチャート: 判断 833">
          <a:extLst>
            <a:ext uri="{FF2B5EF4-FFF2-40B4-BE49-F238E27FC236}">
              <a16:creationId xmlns="" xmlns:a16="http://schemas.microsoft.com/office/drawing/2014/main" id="{00000000-0008-0000-0E00-000042030000}"/>
            </a:ext>
          </a:extLst>
        </xdr:cNvPr>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 xmlns:a16="http://schemas.microsoft.com/office/drawing/2014/main" id="{00000000-0008-0000-0E00-00004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 xmlns:a16="http://schemas.microsoft.com/office/drawing/2014/main" id="{00000000-0008-0000-0E00-00004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 xmlns:a16="http://schemas.microsoft.com/office/drawing/2014/main" id="{00000000-0008-0000-0E00-00004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 xmlns:a16="http://schemas.microsoft.com/office/drawing/2014/main" id="{00000000-0008-0000-0E00-00004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 xmlns:a16="http://schemas.microsoft.com/office/drawing/2014/main" id="{00000000-0008-0000-0E00-00004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143511</xdr:rowOff>
    </xdr:from>
    <xdr:to>
      <xdr:col>116</xdr:col>
      <xdr:colOff>114300</xdr:colOff>
      <xdr:row>108</xdr:row>
      <xdr:rowOff>73661</xdr:rowOff>
    </xdr:to>
    <xdr:sp macro="" textlink="">
      <xdr:nvSpPr>
        <xdr:cNvPr id="840" name="楕円 839">
          <a:extLst>
            <a:ext uri="{FF2B5EF4-FFF2-40B4-BE49-F238E27FC236}">
              <a16:creationId xmlns="" xmlns:a16="http://schemas.microsoft.com/office/drawing/2014/main" id="{00000000-0008-0000-0E00-000048030000}"/>
            </a:ext>
          </a:extLst>
        </xdr:cNvPr>
        <xdr:cNvSpPr/>
      </xdr:nvSpPr>
      <xdr:spPr>
        <a:xfrm>
          <a:off x="221107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58438</xdr:rowOff>
    </xdr:from>
    <xdr:ext cx="469744" cy="259045"/>
    <xdr:sp macro="" textlink="">
      <xdr:nvSpPr>
        <xdr:cNvPr id="841" name="【公民館】&#10;一人当たり面積該当値テキスト">
          <a:extLst>
            <a:ext uri="{FF2B5EF4-FFF2-40B4-BE49-F238E27FC236}">
              <a16:creationId xmlns="" xmlns:a16="http://schemas.microsoft.com/office/drawing/2014/main" id="{00000000-0008-0000-0E00-000049030000}"/>
            </a:ext>
          </a:extLst>
        </xdr:cNvPr>
        <xdr:cNvSpPr txBox="1"/>
      </xdr:nvSpPr>
      <xdr:spPr>
        <a:xfrm>
          <a:off x="22199600" y="1840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143511</xdr:rowOff>
    </xdr:from>
    <xdr:to>
      <xdr:col>112</xdr:col>
      <xdr:colOff>38100</xdr:colOff>
      <xdr:row>108</xdr:row>
      <xdr:rowOff>73661</xdr:rowOff>
    </xdr:to>
    <xdr:sp macro="" textlink="">
      <xdr:nvSpPr>
        <xdr:cNvPr id="842" name="楕円 841">
          <a:extLst>
            <a:ext uri="{FF2B5EF4-FFF2-40B4-BE49-F238E27FC236}">
              <a16:creationId xmlns="" xmlns:a16="http://schemas.microsoft.com/office/drawing/2014/main" id="{00000000-0008-0000-0E00-00004A030000}"/>
            </a:ext>
          </a:extLst>
        </xdr:cNvPr>
        <xdr:cNvSpPr/>
      </xdr:nvSpPr>
      <xdr:spPr>
        <a:xfrm>
          <a:off x="21272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22861</xdr:rowOff>
    </xdr:from>
    <xdr:to>
      <xdr:col>116</xdr:col>
      <xdr:colOff>63500</xdr:colOff>
      <xdr:row>108</xdr:row>
      <xdr:rowOff>22861</xdr:rowOff>
    </xdr:to>
    <xdr:cxnSp macro="">
      <xdr:nvCxnSpPr>
        <xdr:cNvPr id="843" name="直線コネクタ 842">
          <a:extLst>
            <a:ext uri="{FF2B5EF4-FFF2-40B4-BE49-F238E27FC236}">
              <a16:creationId xmlns="" xmlns:a16="http://schemas.microsoft.com/office/drawing/2014/main" id="{00000000-0008-0000-0E00-00004B030000}"/>
            </a:ext>
          </a:extLst>
        </xdr:cNvPr>
        <xdr:cNvCxnSpPr/>
      </xdr:nvCxnSpPr>
      <xdr:spPr>
        <a:xfrm>
          <a:off x="21323300" y="18539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143511</xdr:rowOff>
    </xdr:from>
    <xdr:to>
      <xdr:col>107</xdr:col>
      <xdr:colOff>101600</xdr:colOff>
      <xdr:row>108</xdr:row>
      <xdr:rowOff>73661</xdr:rowOff>
    </xdr:to>
    <xdr:sp macro="" textlink="">
      <xdr:nvSpPr>
        <xdr:cNvPr id="844" name="楕円 843">
          <a:extLst>
            <a:ext uri="{FF2B5EF4-FFF2-40B4-BE49-F238E27FC236}">
              <a16:creationId xmlns="" xmlns:a16="http://schemas.microsoft.com/office/drawing/2014/main" id="{00000000-0008-0000-0E00-00004C030000}"/>
            </a:ext>
          </a:extLst>
        </xdr:cNvPr>
        <xdr:cNvSpPr/>
      </xdr:nvSpPr>
      <xdr:spPr>
        <a:xfrm>
          <a:off x="20383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22861</xdr:rowOff>
    </xdr:from>
    <xdr:to>
      <xdr:col>111</xdr:col>
      <xdr:colOff>177800</xdr:colOff>
      <xdr:row>108</xdr:row>
      <xdr:rowOff>22861</xdr:rowOff>
    </xdr:to>
    <xdr:cxnSp macro="">
      <xdr:nvCxnSpPr>
        <xdr:cNvPr id="845" name="直線コネクタ 844">
          <a:extLst>
            <a:ext uri="{FF2B5EF4-FFF2-40B4-BE49-F238E27FC236}">
              <a16:creationId xmlns="" xmlns:a16="http://schemas.microsoft.com/office/drawing/2014/main" id="{00000000-0008-0000-0E00-00004D030000}"/>
            </a:ext>
          </a:extLst>
        </xdr:cNvPr>
        <xdr:cNvCxnSpPr/>
      </xdr:nvCxnSpPr>
      <xdr:spPr>
        <a:xfrm>
          <a:off x="20434300" y="1853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143511</xdr:rowOff>
    </xdr:from>
    <xdr:to>
      <xdr:col>102</xdr:col>
      <xdr:colOff>165100</xdr:colOff>
      <xdr:row>108</xdr:row>
      <xdr:rowOff>73661</xdr:rowOff>
    </xdr:to>
    <xdr:sp macro="" textlink="">
      <xdr:nvSpPr>
        <xdr:cNvPr id="846" name="楕円 845">
          <a:extLst>
            <a:ext uri="{FF2B5EF4-FFF2-40B4-BE49-F238E27FC236}">
              <a16:creationId xmlns="" xmlns:a16="http://schemas.microsoft.com/office/drawing/2014/main" id="{00000000-0008-0000-0E00-00004E030000}"/>
            </a:ext>
          </a:extLst>
        </xdr:cNvPr>
        <xdr:cNvSpPr/>
      </xdr:nvSpPr>
      <xdr:spPr>
        <a:xfrm>
          <a:off x="19494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22861</xdr:rowOff>
    </xdr:from>
    <xdr:to>
      <xdr:col>107</xdr:col>
      <xdr:colOff>50800</xdr:colOff>
      <xdr:row>108</xdr:row>
      <xdr:rowOff>22861</xdr:rowOff>
    </xdr:to>
    <xdr:cxnSp macro="">
      <xdr:nvCxnSpPr>
        <xdr:cNvPr id="847" name="直線コネクタ 846">
          <a:extLst>
            <a:ext uri="{FF2B5EF4-FFF2-40B4-BE49-F238E27FC236}">
              <a16:creationId xmlns="" xmlns:a16="http://schemas.microsoft.com/office/drawing/2014/main" id="{00000000-0008-0000-0E00-00004F030000}"/>
            </a:ext>
          </a:extLst>
        </xdr:cNvPr>
        <xdr:cNvCxnSpPr/>
      </xdr:nvCxnSpPr>
      <xdr:spPr>
        <a:xfrm>
          <a:off x="19545300" y="1853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143511</xdr:rowOff>
    </xdr:from>
    <xdr:to>
      <xdr:col>98</xdr:col>
      <xdr:colOff>38100</xdr:colOff>
      <xdr:row>108</xdr:row>
      <xdr:rowOff>73661</xdr:rowOff>
    </xdr:to>
    <xdr:sp macro="" textlink="">
      <xdr:nvSpPr>
        <xdr:cNvPr id="848" name="楕円 847">
          <a:extLst>
            <a:ext uri="{FF2B5EF4-FFF2-40B4-BE49-F238E27FC236}">
              <a16:creationId xmlns="" xmlns:a16="http://schemas.microsoft.com/office/drawing/2014/main" id="{00000000-0008-0000-0E00-000050030000}"/>
            </a:ext>
          </a:extLst>
        </xdr:cNvPr>
        <xdr:cNvSpPr/>
      </xdr:nvSpPr>
      <xdr:spPr>
        <a:xfrm>
          <a:off x="18605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22861</xdr:rowOff>
    </xdr:from>
    <xdr:to>
      <xdr:col>102</xdr:col>
      <xdr:colOff>114300</xdr:colOff>
      <xdr:row>108</xdr:row>
      <xdr:rowOff>22861</xdr:rowOff>
    </xdr:to>
    <xdr:cxnSp macro="">
      <xdr:nvCxnSpPr>
        <xdr:cNvPr id="849" name="直線コネクタ 848">
          <a:extLst>
            <a:ext uri="{FF2B5EF4-FFF2-40B4-BE49-F238E27FC236}">
              <a16:creationId xmlns="" xmlns:a16="http://schemas.microsoft.com/office/drawing/2014/main" id="{00000000-0008-0000-0E00-000051030000}"/>
            </a:ext>
          </a:extLst>
        </xdr:cNvPr>
        <xdr:cNvCxnSpPr/>
      </xdr:nvCxnSpPr>
      <xdr:spPr>
        <a:xfrm>
          <a:off x="18656300" y="1853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850" name="n_1aveValue【公民館】&#10;一人当たり面積">
          <a:extLst>
            <a:ext uri="{FF2B5EF4-FFF2-40B4-BE49-F238E27FC236}">
              <a16:creationId xmlns="" xmlns:a16="http://schemas.microsoft.com/office/drawing/2014/main" id="{00000000-0008-0000-0E00-000052030000}"/>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851" name="n_2aveValue【公民館】&#10;一人当たり面積">
          <a:extLst>
            <a:ext uri="{FF2B5EF4-FFF2-40B4-BE49-F238E27FC236}">
              <a16:creationId xmlns="" xmlns:a16="http://schemas.microsoft.com/office/drawing/2014/main" id="{00000000-0008-0000-0E00-000053030000}"/>
            </a:ext>
          </a:extLst>
        </xdr:cNvPr>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852" name="n_3aveValue【公民館】&#10;一人当たり面積">
          <a:extLst>
            <a:ext uri="{FF2B5EF4-FFF2-40B4-BE49-F238E27FC236}">
              <a16:creationId xmlns="" xmlns:a16="http://schemas.microsoft.com/office/drawing/2014/main" id="{00000000-0008-0000-0E00-000054030000}"/>
            </a:ext>
          </a:extLst>
        </xdr:cNvPr>
        <xdr:cNvSpPr txBox="1"/>
      </xdr:nvSpPr>
      <xdr:spPr>
        <a:xfrm>
          <a:off x="19310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53" name="n_4aveValue【公民館】&#10;一人当たり面積">
          <a:extLst>
            <a:ext uri="{FF2B5EF4-FFF2-40B4-BE49-F238E27FC236}">
              <a16:creationId xmlns="" xmlns:a16="http://schemas.microsoft.com/office/drawing/2014/main" id="{00000000-0008-0000-0E00-000055030000}"/>
            </a:ext>
          </a:extLst>
        </xdr:cNvPr>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64788</xdr:rowOff>
    </xdr:from>
    <xdr:ext cx="469744" cy="259045"/>
    <xdr:sp macro="" textlink="">
      <xdr:nvSpPr>
        <xdr:cNvPr id="854" name="n_1mainValue【公民館】&#10;一人当たり面積">
          <a:extLst>
            <a:ext uri="{FF2B5EF4-FFF2-40B4-BE49-F238E27FC236}">
              <a16:creationId xmlns="" xmlns:a16="http://schemas.microsoft.com/office/drawing/2014/main" id="{00000000-0008-0000-0E00-000056030000}"/>
            </a:ext>
          </a:extLst>
        </xdr:cNvPr>
        <xdr:cNvSpPr txBox="1"/>
      </xdr:nvSpPr>
      <xdr:spPr>
        <a:xfrm>
          <a:off x="210757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64788</xdr:rowOff>
    </xdr:from>
    <xdr:ext cx="469744" cy="259045"/>
    <xdr:sp macro="" textlink="">
      <xdr:nvSpPr>
        <xdr:cNvPr id="855" name="n_2mainValue【公民館】&#10;一人当たり面積">
          <a:extLst>
            <a:ext uri="{FF2B5EF4-FFF2-40B4-BE49-F238E27FC236}">
              <a16:creationId xmlns="" xmlns:a16="http://schemas.microsoft.com/office/drawing/2014/main" id="{00000000-0008-0000-0E00-000057030000}"/>
            </a:ext>
          </a:extLst>
        </xdr:cNvPr>
        <xdr:cNvSpPr txBox="1"/>
      </xdr:nvSpPr>
      <xdr:spPr>
        <a:xfrm>
          <a:off x="20199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64788</xdr:rowOff>
    </xdr:from>
    <xdr:ext cx="469744" cy="259045"/>
    <xdr:sp macro="" textlink="">
      <xdr:nvSpPr>
        <xdr:cNvPr id="856" name="n_3mainValue【公民館】&#10;一人当たり面積">
          <a:extLst>
            <a:ext uri="{FF2B5EF4-FFF2-40B4-BE49-F238E27FC236}">
              <a16:creationId xmlns="" xmlns:a16="http://schemas.microsoft.com/office/drawing/2014/main" id="{00000000-0008-0000-0E00-000058030000}"/>
            </a:ext>
          </a:extLst>
        </xdr:cNvPr>
        <xdr:cNvSpPr txBox="1"/>
      </xdr:nvSpPr>
      <xdr:spPr>
        <a:xfrm>
          <a:off x="19310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64788</xdr:rowOff>
    </xdr:from>
    <xdr:ext cx="469744" cy="259045"/>
    <xdr:sp macro="" textlink="">
      <xdr:nvSpPr>
        <xdr:cNvPr id="857" name="n_4mainValue【公民館】&#10;一人当たり面積">
          <a:extLst>
            <a:ext uri="{FF2B5EF4-FFF2-40B4-BE49-F238E27FC236}">
              <a16:creationId xmlns="" xmlns:a16="http://schemas.microsoft.com/office/drawing/2014/main" id="{00000000-0008-0000-0E00-000059030000}"/>
            </a:ext>
          </a:extLst>
        </xdr:cNvPr>
        <xdr:cNvSpPr txBox="1"/>
      </xdr:nvSpPr>
      <xdr:spPr>
        <a:xfrm>
          <a:off x="18421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 xmlns:a16="http://schemas.microsoft.com/office/drawing/2014/main" id="{00000000-0008-0000-0E00-00005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 xmlns:a16="http://schemas.microsoft.com/office/drawing/2014/main" id="{00000000-0008-0000-0E00-00005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 xmlns:a16="http://schemas.microsoft.com/office/drawing/2014/main" id="{00000000-0008-0000-0E00-00005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ほとんどの類型において、有形固定資産減価償却率は類似団体内平均値を上回っているものの、平成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年度に建て替えた中央公民館や令和元年度に建て替えた公営住宅や近年耐震化を実施した学校施設などについては類似団体内平均値を下回っている。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今後も公共施設等総合管理計画や個別施設計画に基づき効率的保全、適正配置、有効活用に努め、公共施設の適正管理を推進する。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103,712
101,623
22.14
50,339,557
50,043,642
230,684
22,374,810
36,650,028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72934</xdr:rowOff>
    </xdr:from>
    <xdr:to>
      <xdr:col>24</xdr:col>
      <xdr:colOff>62865</xdr:colOff>
      <xdr:row>42</xdr:row>
      <xdr:rowOff>9253</xdr:rowOff>
    </xdr:to>
    <xdr:cxnSp macro="">
      <xdr:nvCxnSpPr>
        <xdr:cNvPr id="58" name="直線コネクタ 57">
          <a:extLst>
            <a:ext uri="{FF2B5EF4-FFF2-40B4-BE49-F238E27FC236}">
              <a16:creationId xmlns="" xmlns:a16="http://schemas.microsoft.com/office/drawing/2014/main" id="{00000000-0008-0000-0F00-00003A000000}"/>
            </a:ext>
          </a:extLst>
        </xdr:cNvPr>
        <xdr:cNvCxnSpPr/>
      </xdr:nvCxnSpPr>
      <xdr:spPr>
        <a:xfrm flipV="1">
          <a:off x="4634865" y="573078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13080</xdr:rowOff>
    </xdr:from>
    <xdr:ext cx="405111" cy="259045"/>
    <xdr:sp macro="" textlink="">
      <xdr:nvSpPr>
        <xdr:cNvPr id="59" name="【図書館】&#10;有形固定資産減価償却率最小値テキスト">
          <a:extLst>
            <a:ext uri="{FF2B5EF4-FFF2-40B4-BE49-F238E27FC236}">
              <a16:creationId xmlns="" xmlns:a16="http://schemas.microsoft.com/office/drawing/2014/main" id="{00000000-0008-0000-0F00-00003B000000}"/>
            </a:ext>
          </a:extLst>
        </xdr:cNvPr>
        <xdr:cNvSpPr txBox="1"/>
      </xdr:nvSpPr>
      <xdr:spPr>
        <a:xfrm>
          <a:off x="4673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9253</xdr:rowOff>
    </xdr:from>
    <xdr:to>
      <xdr:col>24</xdr:col>
      <xdr:colOff>152400</xdr:colOff>
      <xdr:row>42</xdr:row>
      <xdr:rowOff>9253</xdr:rowOff>
    </xdr:to>
    <xdr:cxnSp macro="">
      <xdr:nvCxnSpPr>
        <xdr:cNvPr id="60" name="直線コネクタ 59">
          <a:extLst>
            <a:ext uri="{FF2B5EF4-FFF2-40B4-BE49-F238E27FC236}">
              <a16:creationId xmlns="" xmlns:a16="http://schemas.microsoft.com/office/drawing/2014/main" id="{00000000-0008-0000-0F00-00003C000000}"/>
            </a:ext>
          </a:extLst>
        </xdr:cNvPr>
        <xdr:cNvCxnSpPr/>
      </xdr:nvCxnSpPr>
      <xdr:spPr>
        <a:xfrm>
          <a:off x="4546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19611</xdr:rowOff>
    </xdr:from>
    <xdr:ext cx="340478" cy="259045"/>
    <xdr:sp macro="" textlink="">
      <xdr:nvSpPr>
        <xdr:cNvPr id="61" name="【図書館】&#10;有形固定資産減価償却率最大値テキスト">
          <a:extLst>
            <a:ext uri="{FF2B5EF4-FFF2-40B4-BE49-F238E27FC236}">
              <a16:creationId xmlns="" xmlns:a16="http://schemas.microsoft.com/office/drawing/2014/main" id="{00000000-0008-0000-0F00-00003D000000}"/>
            </a:ext>
          </a:extLst>
        </xdr:cNvPr>
        <xdr:cNvSpPr txBox="1"/>
      </xdr:nvSpPr>
      <xdr:spPr>
        <a:xfrm>
          <a:off x="4673600" y="550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72934</xdr:rowOff>
    </xdr:from>
    <xdr:to>
      <xdr:col>24</xdr:col>
      <xdr:colOff>152400</xdr:colOff>
      <xdr:row>33</xdr:row>
      <xdr:rowOff>72934</xdr:rowOff>
    </xdr:to>
    <xdr:cxnSp macro="">
      <xdr:nvCxnSpPr>
        <xdr:cNvPr id="62" name="直線コネクタ 61">
          <a:extLst>
            <a:ext uri="{FF2B5EF4-FFF2-40B4-BE49-F238E27FC236}">
              <a16:creationId xmlns="" xmlns:a16="http://schemas.microsoft.com/office/drawing/2014/main" id="{00000000-0008-0000-0F00-00003E000000}"/>
            </a:ext>
          </a:extLst>
        </xdr:cNvPr>
        <xdr:cNvCxnSpPr/>
      </xdr:nvCxnSpPr>
      <xdr:spPr>
        <a:xfrm>
          <a:off x="4546600" y="573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87466</xdr:rowOff>
    </xdr:from>
    <xdr:ext cx="405111" cy="259045"/>
    <xdr:sp macro="" textlink="">
      <xdr:nvSpPr>
        <xdr:cNvPr id="63" name="【図書館】&#10;有形固定資産減価償却率平均値テキスト">
          <a:extLst>
            <a:ext uri="{FF2B5EF4-FFF2-40B4-BE49-F238E27FC236}">
              <a16:creationId xmlns="" xmlns:a16="http://schemas.microsoft.com/office/drawing/2014/main" id="{00000000-0008-0000-0F00-00003F000000}"/>
            </a:ext>
          </a:extLst>
        </xdr:cNvPr>
        <xdr:cNvSpPr txBox="1"/>
      </xdr:nvSpPr>
      <xdr:spPr>
        <a:xfrm>
          <a:off x="4673600" y="6259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64" name="フローチャート: 判断 63">
          <a:extLst>
            <a:ext uri="{FF2B5EF4-FFF2-40B4-BE49-F238E27FC236}">
              <a16:creationId xmlns="" xmlns:a16="http://schemas.microsoft.com/office/drawing/2014/main" id="{00000000-0008-0000-0F00-000040000000}"/>
            </a:ext>
          </a:extLst>
        </xdr:cNvPr>
        <xdr:cNvSpPr/>
      </xdr:nvSpPr>
      <xdr:spPr>
        <a:xfrm>
          <a:off x="45847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 xmlns:a16="http://schemas.microsoft.com/office/drawing/2014/main" id="{00000000-0008-0000-0F00-000041000000}"/>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22134</xdr:rowOff>
    </xdr:from>
    <xdr:to>
      <xdr:col>15</xdr:col>
      <xdr:colOff>101600</xdr:colOff>
      <xdr:row>37</xdr:row>
      <xdr:rowOff>123734</xdr:rowOff>
    </xdr:to>
    <xdr:sp macro="" textlink="">
      <xdr:nvSpPr>
        <xdr:cNvPr id="66" name="フローチャート: 判断 65">
          <a:extLst>
            <a:ext uri="{FF2B5EF4-FFF2-40B4-BE49-F238E27FC236}">
              <a16:creationId xmlns="" xmlns:a16="http://schemas.microsoft.com/office/drawing/2014/main" id="{00000000-0008-0000-0F00-000042000000}"/>
            </a:ext>
          </a:extLst>
        </xdr:cNvPr>
        <xdr:cNvSpPr/>
      </xdr:nvSpPr>
      <xdr:spPr>
        <a:xfrm>
          <a:off x="2857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 xmlns:a16="http://schemas.microsoft.com/office/drawing/2014/main" id="{00000000-0008-0000-0F00-00004300000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xdr:rowOff>
    </xdr:from>
    <xdr:to>
      <xdr:col>6</xdr:col>
      <xdr:colOff>38100</xdr:colOff>
      <xdr:row>37</xdr:row>
      <xdr:rowOff>102507</xdr:rowOff>
    </xdr:to>
    <xdr:sp macro="" textlink="">
      <xdr:nvSpPr>
        <xdr:cNvPr id="68" name="フローチャート: 判断 67">
          <a:extLst>
            <a:ext uri="{FF2B5EF4-FFF2-40B4-BE49-F238E27FC236}">
              <a16:creationId xmlns="" xmlns:a16="http://schemas.microsoft.com/office/drawing/2014/main" id="{00000000-0008-0000-0F00-000044000000}"/>
            </a:ext>
          </a:extLst>
        </xdr:cNvPr>
        <xdr:cNvSpPr/>
      </xdr:nvSpPr>
      <xdr:spPr>
        <a:xfrm>
          <a:off x="1079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100512</xdr:rowOff>
    </xdr:from>
    <xdr:to>
      <xdr:col>24</xdr:col>
      <xdr:colOff>114300</xdr:colOff>
      <xdr:row>41</xdr:row>
      <xdr:rowOff>30662</xdr:rowOff>
    </xdr:to>
    <xdr:sp macro="" textlink="">
      <xdr:nvSpPr>
        <xdr:cNvPr id="74" name="楕円 73">
          <a:extLst>
            <a:ext uri="{FF2B5EF4-FFF2-40B4-BE49-F238E27FC236}">
              <a16:creationId xmlns="" xmlns:a16="http://schemas.microsoft.com/office/drawing/2014/main" id="{00000000-0008-0000-0F00-00004A000000}"/>
            </a:ext>
          </a:extLst>
        </xdr:cNvPr>
        <xdr:cNvSpPr/>
      </xdr:nvSpPr>
      <xdr:spPr>
        <a:xfrm>
          <a:off x="45847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78939</xdr:rowOff>
    </xdr:from>
    <xdr:ext cx="405111" cy="259045"/>
    <xdr:sp macro="" textlink="">
      <xdr:nvSpPr>
        <xdr:cNvPr id="75" name="【図書館】&#10;有形固定資産減価償却率該当値テキスト">
          <a:extLst>
            <a:ext uri="{FF2B5EF4-FFF2-40B4-BE49-F238E27FC236}">
              <a16:creationId xmlns="" xmlns:a16="http://schemas.microsoft.com/office/drawing/2014/main" id="{00000000-0008-0000-0F00-00004B000000}"/>
            </a:ext>
          </a:extLst>
        </xdr:cNvPr>
        <xdr:cNvSpPr txBox="1"/>
      </xdr:nvSpPr>
      <xdr:spPr>
        <a:xfrm>
          <a:off x="4673600"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64588</xdr:rowOff>
    </xdr:from>
    <xdr:to>
      <xdr:col>20</xdr:col>
      <xdr:colOff>38100</xdr:colOff>
      <xdr:row>40</xdr:row>
      <xdr:rowOff>166188</xdr:rowOff>
    </xdr:to>
    <xdr:sp macro="" textlink="">
      <xdr:nvSpPr>
        <xdr:cNvPr id="76" name="楕円 75">
          <a:extLst>
            <a:ext uri="{FF2B5EF4-FFF2-40B4-BE49-F238E27FC236}">
              <a16:creationId xmlns="" xmlns:a16="http://schemas.microsoft.com/office/drawing/2014/main" id="{00000000-0008-0000-0F00-00004C000000}"/>
            </a:ext>
          </a:extLst>
        </xdr:cNvPr>
        <xdr:cNvSpPr/>
      </xdr:nvSpPr>
      <xdr:spPr>
        <a:xfrm>
          <a:off x="3746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115388</xdr:rowOff>
    </xdr:from>
    <xdr:to>
      <xdr:col>24</xdr:col>
      <xdr:colOff>63500</xdr:colOff>
      <xdr:row>40</xdr:row>
      <xdr:rowOff>151312</xdr:rowOff>
    </xdr:to>
    <xdr:cxnSp macro="">
      <xdr:nvCxnSpPr>
        <xdr:cNvPr id="77" name="直線コネクタ 76">
          <a:extLst>
            <a:ext uri="{FF2B5EF4-FFF2-40B4-BE49-F238E27FC236}">
              <a16:creationId xmlns="" xmlns:a16="http://schemas.microsoft.com/office/drawing/2014/main" id="{00000000-0008-0000-0F00-00004D000000}"/>
            </a:ext>
          </a:extLst>
        </xdr:cNvPr>
        <xdr:cNvCxnSpPr/>
      </xdr:nvCxnSpPr>
      <xdr:spPr>
        <a:xfrm>
          <a:off x="3797300" y="69733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30299</xdr:rowOff>
    </xdr:from>
    <xdr:to>
      <xdr:col>15</xdr:col>
      <xdr:colOff>101600</xdr:colOff>
      <xdr:row>40</xdr:row>
      <xdr:rowOff>131899</xdr:rowOff>
    </xdr:to>
    <xdr:sp macro="" textlink="">
      <xdr:nvSpPr>
        <xdr:cNvPr id="78" name="楕円 77">
          <a:extLst>
            <a:ext uri="{FF2B5EF4-FFF2-40B4-BE49-F238E27FC236}">
              <a16:creationId xmlns="" xmlns:a16="http://schemas.microsoft.com/office/drawing/2014/main" id="{00000000-0008-0000-0F00-00004E000000}"/>
            </a:ext>
          </a:extLst>
        </xdr:cNvPr>
        <xdr:cNvSpPr/>
      </xdr:nvSpPr>
      <xdr:spPr>
        <a:xfrm>
          <a:off x="2857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81099</xdr:rowOff>
    </xdr:from>
    <xdr:to>
      <xdr:col>19</xdr:col>
      <xdr:colOff>177800</xdr:colOff>
      <xdr:row>40</xdr:row>
      <xdr:rowOff>115388</xdr:rowOff>
    </xdr:to>
    <xdr:cxnSp macro="">
      <xdr:nvCxnSpPr>
        <xdr:cNvPr id="79" name="直線コネクタ 78">
          <a:extLst>
            <a:ext uri="{FF2B5EF4-FFF2-40B4-BE49-F238E27FC236}">
              <a16:creationId xmlns="" xmlns:a16="http://schemas.microsoft.com/office/drawing/2014/main" id="{00000000-0008-0000-0F00-00004F000000}"/>
            </a:ext>
          </a:extLst>
        </xdr:cNvPr>
        <xdr:cNvCxnSpPr/>
      </xdr:nvCxnSpPr>
      <xdr:spPr>
        <a:xfrm>
          <a:off x="2908300" y="69390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165826</xdr:rowOff>
    </xdr:from>
    <xdr:to>
      <xdr:col>10</xdr:col>
      <xdr:colOff>165100</xdr:colOff>
      <xdr:row>40</xdr:row>
      <xdr:rowOff>95976</xdr:rowOff>
    </xdr:to>
    <xdr:sp macro="" textlink="">
      <xdr:nvSpPr>
        <xdr:cNvPr id="80" name="楕円 79">
          <a:extLst>
            <a:ext uri="{FF2B5EF4-FFF2-40B4-BE49-F238E27FC236}">
              <a16:creationId xmlns="" xmlns:a16="http://schemas.microsoft.com/office/drawing/2014/main" id="{00000000-0008-0000-0F00-000050000000}"/>
            </a:ext>
          </a:extLst>
        </xdr:cNvPr>
        <xdr:cNvSpPr/>
      </xdr:nvSpPr>
      <xdr:spPr>
        <a:xfrm>
          <a:off x="1968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45176</xdr:rowOff>
    </xdr:from>
    <xdr:to>
      <xdr:col>15</xdr:col>
      <xdr:colOff>50800</xdr:colOff>
      <xdr:row>40</xdr:row>
      <xdr:rowOff>81099</xdr:rowOff>
    </xdr:to>
    <xdr:cxnSp macro="">
      <xdr:nvCxnSpPr>
        <xdr:cNvPr id="81" name="直線コネクタ 80">
          <a:extLst>
            <a:ext uri="{FF2B5EF4-FFF2-40B4-BE49-F238E27FC236}">
              <a16:creationId xmlns="" xmlns:a16="http://schemas.microsoft.com/office/drawing/2014/main" id="{00000000-0008-0000-0F00-000051000000}"/>
            </a:ext>
          </a:extLst>
        </xdr:cNvPr>
        <xdr:cNvCxnSpPr/>
      </xdr:nvCxnSpPr>
      <xdr:spPr>
        <a:xfrm>
          <a:off x="2019300" y="69031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131535</xdr:rowOff>
    </xdr:from>
    <xdr:to>
      <xdr:col>6</xdr:col>
      <xdr:colOff>38100</xdr:colOff>
      <xdr:row>40</xdr:row>
      <xdr:rowOff>61685</xdr:rowOff>
    </xdr:to>
    <xdr:sp macro="" textlink="">
      <xdr:nvSpPr>
        <xdr:cNvPr id="82" name="楕円 81">
          <a:extLst>
            <a:ext uri="{FF2B5EF4-FFF2-40B4-BE49-F238E27FC236}">
              <a16:creationId xmlns="" xmlns:a16="http://schemas.microsoft.com/office/drawing/2014/main" id="{00000000-0008-0000-0F00-000052000000}"/>
            </a:ext>
          </a:extLst>
        </xdr:cNvPr>
        <xdr:cNvSpPr/>
      </xdr:nvSpPr>
      <xdr:spPr>
        <a:xfrm>
          <a:off x="1079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10885</xdr:rowOff>
    </xdr:from>
    <xdr:to>
      <xdr:col>10</xdr:col>
      <xdr:colOff>114300</xdr:colOff>
      <xdr:row>40</xdr:row>
      <xdr:rowOff>45176</xdr:rowOff>
    </xdr:to>
    <xdr:cxnSp macro="">
      <xdr:nvCxnSpPr>
        <xdr:cNvPr id="83" name="直線コネクタ 82">
          <a:extLst>
            <a:ext uri="{FF2B5EF4-FFF2-40B4-BE49-F238E27FC236}">
              <a16:creationId xmlns="" xmlns:a16="http://schemas.microsoft.com/office/drawing/2014/main" id="{00000000-0008-0000-0F00-000053000000}"/>
            </a:ext>
          </a:extLst>
        </xdr:cNvPr>
        <xdr:cNvCxnSpPr/>
      </xdr:nvCxnSpPr>
      <xdr:spPr>
        <a:xfrm>
          <a:off x="1130300" y="686888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a:extLst>
            <a:ext uri="{FF2B5EF4-FFF2-40B4-BE49-F238E27FC236}">
              <a16:creationId xmlns="" xmlns:a16="http://schemas.microsoft.com/office/drawing/2014/main" id="{00000000-0008-0000-0F00-000054000000}"/>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140261</xdr:rowOff>
    </xdr:from>
    <xdr:ext cx="405111" cy="259045"/>
    <xdr:sp macro="" textlink="">
      <xdr:nvSpPr>
        <xdr:cNvPr id="85" name="n_2aveValue【図書館】&#10;有形固定資産減価償却率">
          <a:extLst>
            <a:ext uri="{FF2B5EF4-FFF2-40B4-BE49-F238E27FC236}">
              <a16:creationId xmlns="" xmlns:a16="http://schemas.microsoft.com/office/drawing/2014/main" id="{00000000-0008-0000-0F00-000055000000}"/>
            </a:ext>
          </a:extLst>
        </xdr:cNvPr>
        <xdr:cNvSpPr txBox="1"/>
      </xdr:nvSpPr>
      <xdr:spPr>
        <a:xfrm>
          <a:off x="2705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a:extLst>
            <a:ext uri="{FF2B5EF4-FFF2-40B4-BE49-F238E27FC236}">
              <a16:creationId xmlns="" xmlns:a16="http://schemas.microsoft.com/office/drawing/2014/main" id="{00000000-0008-0000-0F00-000056000000}"/>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119034</xdr:rowOff>
    </xdr:from>
    <xdr:ext cx="405111" cy="259045"/>
    <xdr:sp macro="" textlink="">
      <xdr:nvSpPr>
        <xdr:cNvPr id="87" name="n_4aveValue【図書館】&#10;有形固定資産減価償却率">
          <a:extLst>
            <a:ext uri="{FF2B5EF4-FFF2-40B4-BE49-F238E27FC236}">
              <a16:creationId xmlns="" xmlns:a16="http://schemas.microsoft.com/office/drawing/2014/main" id="{00000000-0008-0000-0F00-000057000000}"/>
            </a:ext>
          </a:extLst>
        </xdr:cNvPr>
        <xdr:cNvSpPr txBox="1"/>
      </xdr:nvSpPr>
      <xdr:spPr>
        <a:xfrm>
          <a:off x="927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157315</xdr:rowOff>
    </xdr:from>
    <xdr:ext cx="405111" cy="259045"/>
    <xdr:sp macro="" textlink="">
      <xdr:nvSpPr>
        <xdr:cNvPr id="88" name="n_1mainValue【図書館】&#10;有形固定資産減価償却率">
          <a:extLst>
            <a:ext uri="{FF2B5EF4-FFF2-40B4-BE49-F238E27FC236}">
              <a16:creationId xmlns="" xmlns:a16="http://schemas.microsoft.com/office/drawing/2014/main" id="{00000000-0008-0000-0F00-000058000000}"/>
            </a:ext>
          </a:extLst>
        </xdr:cNvPr>
        <xdr:cNvSpPr txBox="1"/>
      </xdr:nvSpPr>
      <xdr:spPr>
        <a:xfrm>
          <a:off x="35820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123026</xdr:rowOff>
    </xdr:from>
    <xdr:ext cx="405111" cy="259045"/>
    <xdr:sp macro="" textlink="">
      <xdr:nvSpPr>
        <xdr:cNvPr id="89" name="n_2mainValue【図書館】&#10;有形固定資産減価償却率">
          <a:extLst>
            <a:ext uri="{FF2B5EF4-FFF2-40B4-BE49-F238E27FC236}">
              <a16:creationId xmlns="" xmlns:a16="http://schemas.microsoft.com/office/drawing/2014/main" id="{00000000-0008-0000-0F00-000059000000}"/>
            </a:ext>
          </a:extLst>
        </xdr:cNvPr>
        <xdr:cNvSpPr txBox="1"/>
      </xdr:nvSpPr>
      <xdr:spPr>
        <a:xfrm>
          <a:off x="2705744"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87103</xdr:rowOff>
    </xdr:from>
    <xdr:ext cx="405111" cy="259045"/>
    <xdr:sp macro="" textlink="">
      <xdr:nvSpPr>
        <xdr:cNvPr id="90" name="n_3mainValue【図書館】&#10;有形固定資産減価償却率">
          <a:extLst>
            <a:ext uri="{FF2B5EF4-FFF2-40B4-BE49-F238E27FC236}">
              <a16:creationId xmlns="" xmlns:a16="http://schemas.microsoft.com/office/drawing/2014/main" id="{00000000-0008-0000-0F00-00005A000000}"/>
            </a:ext>
          </a:extLst>
        </xdr:cNvPr>
        <xdr:cNvSpPr txBox="1"/>
      </xdr:nvSpPr>
      <xdr:spPr>
        <a:xfrm>
          <a:off x="18167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52812</xdr:rowOff>
    </xdr:from>
    <xdr:ext cx="405111" cy="259045"/>
    <xdr:sp macro="" textlink="">
      <xdr:nvSpPr>
        <xdr:cNvPr id="91" name="n_4mainValue【図書館】&#10;有形固定資産減価償却率">
          <a:extLst>
            <a:ext uri="{FF2B5EF4-FFF2-40B4-BE49-F238E27FC236}">
              <a16:creationId xmlns="" xmlns:a16="http://schemas.microsoft.com/office/drawing/2014/main" id="{00000000-0008-0000-0F00-00005B000000}"/>
            </a:ext>
          </a:extLst>
        </xdr:cNvPr>
        <xdr:cNvSpPr txBox="1"/>
      </xdr:nvSpPr>
      <xdr:spPr>
        <a:xfrm>
          <a:off x="927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 xmlns:a16="http://schemas.microsoft.com/office/drawing/2014/main" id="{00000000-0008-0000-0F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 xmlns:a16="http://schemas.microsoft.com/office/drawing/2014/main" id="{00000000-0008-0000-0F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 xmlns:a16="http://schemas.microsoft.com/office/drawing/2014/main" id="{00000000-0008-0000-0F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 xmlns:a16="http://schemas.microsoft.com/office/drawing/2014/main" id="{00000000-0008-0000-0F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 xmlns:a16="http://schemas.microsoft.com/office/drawing/2014/main" id="{00000000-0008-0000-0F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 xmlns:a16="http://schemas.microsoft.com/office/drawing/2014/main" id="{00000000-0008-0000-0F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 xmlns:a16="http://schemas.microsoft.com/office/drawing/2014/main" id="{00000000-0008-0000-0F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 xmlns:a16="http://schemas.microsoft.com/office/drawing/2014/main" id="{00000000-0008-0000-0F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 xmlns:a16="http://schemas.microsoft.com/office/drawing/2014/main" id="{00000000-0008-0000-0F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 xmlns:a16="http://schemas.microsoft.com/office/drawing/2014/main" id="{00000000-0008-0000-0F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 xmlns:a16="http://schemas.microsoft.com/office/drawing/2014/main" id="{00000000-0008-0000-0F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 xmlns:a16="http://schemas.microsoft.com/office/drawing/2014/main" id="{00000000-0008-0000-0F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 xmlns:a16="http://schemas.microsoft.com/office/drawing/2014/main" id="{00000000-0008-0000-0F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 xmlns:a16="http://schemas.microsoft.com/office/drawing/2014/main" id="{00000000-0008-0000-0F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 xmlns:a16="http://schemas.microsoft.com/office/drawing/2014/main" id="{00000000-0008-0000-0F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27215</xdr:rowOff>
    </xdr:to>
    <xdr:cxnSp macro="">
      <xdr:nvCxnSpPr>
        <xdr:cNvPr id="117" name="直線コネクタ 116">
          <a:extLst>
            <a:ext uri="{FF2B5EF4-FFF2-40B4-BE49-F238E27FC236}">
              <a16:creationId xmlns="" xmlns:a16="http://schemas.microsoft.com/office/drawing/2014/main" id="{00000000-0008-0000-0F00-000075000000}"/>
            </a:ext>
          </a:extLst>
        </xdr:cNvPr>
        <xdr:cNvCxnSpPr/>
      </xdr:nvCxnSpPr>
      <xdr:spPr>
        <a:xfrm flipV="1">
          <a:off x="10476865" y="56932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a:extLst>
            <a:ext uri="{FF2B5EF4-FFF2-40B4-BE49-F238E27FC236}">
              <a16:creationId xmlns="" xmlns:a16="http://schemas.microsoft.com/office/drawing/2014/main" id="{00000000-0008-0000-0F00-000076000000}"/>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a:extLst>
            <a:ext uri="{FF2B5EF4-FFF2-40B4-BE49-F238E27FC236}">
              <a16:creationId xmlns="" xmlns:a16="http://schemas.microsoft.com/office/drawing/2014/main" id="{00000000-0008-0000-0F00-000077000000}"/>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20" name="【図書館】&#10;一人当たり面積最大値テキスト">
          <a:extLst>
            <a:ext uri="{FF2B5EF4-FFF2-40B4-BE49-F238E27FC236}">
              <a16:creationId xmlns="" xmlns:a16="http://schemas.microsoft.com/office/drawing/2014/main" id="{00000000-0008-0000-0F00-000078000000}"/>
            </a:ext>
          </a:extLst>
        </xdr:cNvPr>
        <xdr:cNvSpPr txBox="1"/>
      </xdr:nvSpPr>
      <xdr:spPr>
        <a:xfrm>
          <a:off x="10515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21" name="直線コネクタ 120">
          <a:extLst>
            <a:ext uri="{FF2B5EF4-FFF2-40B4-BE49-F238E27FC236}">
              <a16:creationId xmlns="" xmlns:a16="http://schemas.microsoft.com/office/drawing/2014/main" id="{00000000-0008-0000-0F00-000079000000}"/>
            </a:ext>
          </a:extLst>
        </xdr:cNvPr>
        <xdr:cNvCxnSpPr/>
      </xdr:nvCxnSpPr>
      <xdr:spPr>
        <a:xfrm>
          <a:off x="10388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7455</xdr:rowOff>
    </xdr:from>
    <xdr:ext cx="469744" cy="259045"/>
    <xdr:sp macro="" textlink="">
      <xdr:nvSpPr>
        <xdr:cNvPr id="122" name="【図書館】&#10;一人当たり面積平均値テキスト">
          <a:extLst>
            <a:ext uri="{FF2B5EF4-FFF2-40B4-BE49-F238E27FC236}">
              <a16:creationId xmlns="" xmlns:a16="http://schemas.microsoft.com/office/drawing/2014/main" id="{00000000-0008-0000-0F00-00007A000000}"/>
            </a:ext>
          </a:extLst>
        </xdr:cNvPr>
        <xdr:cNvSpPr txBox="1"/>
      </xdr:nvSpPr>
      <xdr:spPr>
        <a:xfrm>
          <a:off x="10515600" y="652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23" name="フローチャート: 判断 122">
          <a:extLst>
            <a:ext uri="{FF2B5EF4-FFF2-40B4-BE49-F238E27FC236}">
              <a16:creationId xmlns="" xmlns:a16="http://schemas.microsoft.com/office/drawing/2014/main" id="{00000000-0008-0000-0F00-00007B000000}"/>
            </a:ext>
          </a:extLst>
        </xdr:cNvPr>
        <xdr:cNvSpPr/>
      </xdr:nvSpPr>
      <xdr:spPr>
        <a:xfrm>
          <a:off x="10426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123372</xdr:rowOff>
    </xdr:from>
    <xdr:to>
      <xdr:col>50</xdr:col>
      <xdr:colOff>165100</xdr:colOff>
      <xdr:row>39</xdr:row>
      <xdr:rowOff>53522</xdr:rowOff>
    </xdr:to>
    <xdr:sp macro="" textlink="">
      <xdr:nvSpPr>
        <xdr:cNvPr id="124" name="フローチャート: 判断 123">
          <a:extLst>
            <a:ext uri="{FF2B5EF4-FFF2-40B4-BE49-F238E27FC236}">
              <a16:creationId xmlns="" xmlns:a16="http://schemas.microsoft.com/office/drawing/2014/main" id="{00000000-0008-0000-0F00-00007C000000}"/>
            </a:ext>
          </a:extLst>
        </xdr:cNvPr>
        <xdr:cNvSpPr/>
      </xdr:nvSpPr>
      <xdr:spPr>
        <a:xfrm>
          <a:off x="958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フローチャート: 判断 124">
          <a:extLst>
            <a:ext uri="{FF2B5EF4-FFF2-40B4-BE49-F238E27FC236}">
              <a16:creationId xmlns="" xmlns:a16="http://schemas.microsoft.com/office/drawing/2014/main" id="{00000000-0008-0000-0F00-00007D000000}"/>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156028</xdr:rowOff>
    </xdr:from>
    <xdr:to>
      <xdr:col>41</xdr:col>
      <xdr:colOff>101600</xdr:colOff>
      <xdr:row>39</xdr:row>
      <xdr:rowOff>86178</xdr:rowOff>
    </xdr:to>
    <xdr:sp macro="" textlink="">
      <xdr:nvSpPr>
        <xdr:cNvPr id="126" name="フローチャート: 判断 125">
          <a:extLst>
            <a:ext uri="{FF2B5EF4-FFF2-40B4-BE49-F238E27FC236}">
              <a16:creationId xmlns="" xmlns:a16="http://schemas.microsoft.com/office/drawing/2014/main" id="{00000000-0008-0000-0F00-00007E000000}"/>
            </a:ext>
          </a:extLst>
        </xdr:cNvPr>
        <xdr:cNvSpPr/>
      </xdr:nvSpPr>
      <xdr:spPr>
        <a:xfrm>
          <a:off x="7810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27" name="フローチャート: 判断 126">
          <a:extLst>
            <a:ext uri="{FF2B5EF4-FFF2-40B4-BE49-F238E27FC236}">
              <a16:creationId xmlns="" xmlns:a16="http://schemas.microsoft.com/office/drawing/2014/main" id="{00000000-0008-0000-0F00-00007F000000}"/>
            </a:ext>
          </a:extLst>
        </xdr:cNvPr>
        <xdr:cNvSpPr/>
      </xdr:nvSpPr>
      <xdr:spPr>
        <a:xfrm>
          <a:off x="692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 xmlns:a16="http://schemas.microsoft.com/office/drawing/2014/main" id="{00000000-0008-0000-0F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 xmlns:a16="http://schemas.microsoft.com/office/drawing/2014/main" id="{00000000-0008-0000-0F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 xmlns:a16="http://schemas.microsoft.com/office/drawing/2014/main" id="{00000000-0008-0000-0F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 xmlns:a16="http://schemas.microsoft.com/office/drawing/2014/main" id="{00000000-0008-0000-0F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 xmlns:a16="http://schemas.microsoft.com/office/drawing/2014/main" id="{00000000-0008-0000-0F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33" name="楕円 132">
          <a:extLst>
            <a:ext uri="{FF2B5EF4-FFF2-40B4-BE49-F238E27FC236}">
              <a16:creationId xmlns="" xmlns:a16="http://schemas.microsoft.com/office/drawing/2014/main" id="{00000000-0008-0000-0F00-000085000000}"/>
            </a:ext>
          </a:extLst>
        </xdr:cNvPr>
        <xdr:cNvSpPr/>
      </xdr:nvSpPr>
      <xdr:spPr>
        <a:xfrm>
          <a:off x="10426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142620</xdr:rowOff>
    </xdr:from>
    <xdr:ext cx="469744" cy="259045"/>
    <xdr:sp macro="" textlink="">
      <xdr:nvSpPr>
        <xdr:cNvPr id="134" name="【図書館】&#10;一人当たり面積該当値テキスト">
          <a:extLst>
            <a:ext uri="{FF2B5EF4-FFF2-40B4-BE49-F238E27FC236}">
              <a16:creationId xmlns="" xmlns:a16="http://schemas.microsoft.com/office/drawing/2014/main" id="{00000000-0008-0000-0F00-000086000000}"/>
            </a:ext>
          </a:extLst>
        </xdr:cNvPr>
        <xdr:cNvSpPr txBox="1"/>
      </xdr:nvSpPr>
      <xdr:spPr>
        <a:xfrm>
          <a:off x="10515600"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164193</xdr:rowOff>
    </xdr:from>
    <xdr:to>
      <xdr:col>50</xdr:col>
      <xdr:colOff>165100</xdr:colOff>
      <xdr:row>40</xdr:row>
      <xdr:rowOff>94343</xdr:rowOff>
    </xdr:to>
    <xdr:sp macro="" textlink="">
      <xdr:nvSpPr>
        <xdr:cNvPr id="135" name="楕円 134">
          <a:extLst>
            <a:ext uri="{FF2B5EF4-FFF2-40B4-BE49-F238E27FC236}">
              <a16:creationId xmlns="" xmlns:a16="http://schemas.microsoft.com/office/drawing/2014/main" id="{00000000-0008-0000-0F00-000087000000}"/>
            </a:ext>
          </a:extLst>
        </xdr:cNvPr>
        <xdr:cNvSpPr/>
      </xdr:nvSpPr>
      <xdr:spPr>
        <a:xfrm>
          <a:off x="9588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43543</xdr:rowOff>
    </xdr:from>
    <xdr:to>
      <xdr:col>55</xdr:col>
      <xdr:colOff>0</xdr:colOff>
      <xdr:row>40</xdr:row>
      <xdr:rowOff>43543</xdr:rowOff>
    </xdr:to>
    <xdr:cxnSp macro="">
      <xdr:nvCxnSpPr>
        <xdr:cNvPr id="136" name="直線コネクタ 135">
          <a:extLst>
            <a:ext uri="{FF2B5EF4-FFF2-40B4-BE49-F238E27FC236}">
              <a16:creationId xmlns="" xmlns:a16="http://schemas.microsoft.com/office/drawing/2014/main" id="{00000000-0008-0000-0F00-000088000000}"/>
            </a:ext>
          </a:extLst>
        </xdr:cNvPr>
        <xdr:cNvCxnSpPr/>
      </xdr:nvCxnSpPr>
      <xdr:spPr>
        <a:xfrm>
          <a:off x="9639300" y="690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37" name="楕円 136">
          <a:extLst>
            <a:ext uri="{FF2B5EF4-FFF2-40B4-BE49-F238E27FC236}">
              <a16:creationId xmlns="" xmlns:a16="http://schemas.microsoft.com/office/drawing/2014/main" id="{00000000-0008-0000-0F00-000089000000}"/>
            </a:ext>
          </a:extLst>
        </xdr:cNvPr>
        <xdr:cNvSpPr/>
      </xdr:nvSpPr>
      <xdr:spPr>
        <a:xfrm>
          <a:off x="8699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43543</xdr:rowOff>
    </xdr:from>
    <xdr:to>
      <xdr:col>50</xdr:col>
      <xdr:colOff>114300</xdr:colOff>
      <xdr:row>40</xdr:row>
      <xdr:rowOff>43543</xdr:rowOff>
    </xdr:to>
    <xdr:cxnSp macro="">
      <xdr:nvCxnSpPr>
        <xdr:cNvPr id="138" name="直線コネクタ 137">
          <a:extLst>
            <a:ext uri="{FF2B5EF4-FFF2-40B4-BE49-F238E27FC236}">
              <a16:creationId xmlns="" xmlns:a16="http://schemas.microsoft.com/office/drawing/2014/main" id="{00000000-0008-0000-0F00-00008A000000}"/>
            </a:ext>
          </a:extLst>
        </xdr:cNvPr>
        <xdr:cNvCxnSpPr/>
      </xdr:nvCxnSpPr>
      <xdr:spPr>
        <a:xfrm>
          <a:off x="8750300" y="690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164193</xdr:rowOff>
    </xdr:from>
    <xdr:to>
      <xdr:col>41</xdr:col>
      <xdr:colOff>101600</xdr:colOff>
      <xdr:row>40</xdr:row>
      <xdr:rowOff>94343</xdr:rowOff>
    </xdr:to>
    <xdr:sp macro="" textlink="">
      <xdr:nvSpPr>
        <xdr:cNvPr id="139" name="楕円 138">
          <a:extLst>
            <a:ext uri="{FF2B5EF4-FFF2-40B4-BE49-F238E27FC236}">
              <a16:creationId xmlns="" xmlns:a16="http://schemas.microsoft.com/office/drawing/2014/main" id="{00000000-0008-0000-0F00-00008B000000}"/>
            </a:ext>
          </a:extLst>
        </xdr:cNvPr>
        <xdr:cNvSpPr/>
      </xdr:nvSpPr>
      <xdr:spPr>
        <a:xfrm>
          <a:off x="7810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43543</xdr:rowOff>
    </xdr:from>
    <xdr:to>
      <xdr:col>45</xdr:col>
      <xdr:colOff>177800</xdr:colOff>
      <xdr:row>40</xdr:row>
      <xdr:rowOff>43543</xdr:rowOff>
    </xdr:to>
    <xdr:cxnSp macro="">
      <xdr:nvCxnSpPr>
        <xdr:cNvPr id="140" name="直線コネクタ 139">
          <a:extLst>
            <a:ext uri="{FF2B5EF4-FFF2-40B4-BE49-F238E27FC236}">
              <a16:creationId xmlns="" xmlns:a16="http://schemas.microsoft.com/office/drawing/2014/main" id="{00000000-0008-0000-0F00-00008C000000}"/>
            </a:ext>
          </a:extLst>
        </xdr:cNvPr>
        <xdr:cNvCxnSpPr/>
      </xdr:nvCxnSpPr>
      <xdr:spPr>
        <a:xfrm>
          <a:off x="7861300" y="690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41" name="楕円 140">
          <a:extLst>
            <a:ext uri="{FF2B5EF4-FFF2-40B4-BE49-F238E27FC236}">
              <a16:creationId xmlns="" xmlns:a16="http://schemas.microsoft.com/office/drawing/2014/main" id="{00000000-0008-0000-0F00-00008D000000}"/>
            </a:ext>
          </a:extLst>
        </xdr:cNvPr>
        <xdr:cNvSpPr/>
      </xdr:nvSpPr>
      <xdr:spPr>
        <a:xfrm>
          <a:off x="6921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43543</xdr:rowOff>
    </xdr:from>
    <xdr:to>
      <xdr:col>41</xdr:col>
      <xdr:colOff>50800</xdr:colOff>
      <xdr:row>40</xdr:row>
      <xdr:rowOff>43543</xdr:rowOff>
    </xdr:to>
    <xdr:cxnSp macro="">
      <xdr:nvCxnSpPr>
        <xdr:cNvPr id="142" name="直線コネクタ 141">
          <a:extLst>
            <a:ext uri="{FF2B5EF4-FFF2-40B4-BE49-F238E27FC236}">
              <a16:creationId xmlns="" xmlns:a16="http://schemas.microsoft.com/office/drawing/2014/main" id="{00000000-0008-0000-0F00-00008E000000}"/>
            </a:ext>
          </a:extLst>
        </xdr:cNvPr>
        <xdr:cNvCxnSpPr/>
      </xdr:nvCxnSpPr>
      <xdr:spPr>
        <a:xfrm>
          <a:off x="6972300" y="690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70049</xdr:rowOff>
    </xdr:from>
    <xdr:ext cx="469744" cy="259045"/>
    <xdr:sp macro="" textlink="">
      <xdr:nvSpPr>
        <xdr:cNvPr id="143" name="n_1aveValue【図書館】&#10;一人当たり面積">
          <a:extLst>
            <a:ext uri="{FF2B5EF4-FFF2-40B4-BE49-F238E27FC236}">
              <a16:creationId xmlns="" xmlns:a16="http://schemas.microsoft.com/office/drawing/2014/main" id="{00000000-0008-0000-0F00-00008F000000}"/>
            </a:ext>
          </a:extLst>
        </xdr:cNvPr>
        <xdr:cNvSpPr txBox="1"/>
      </xdr:nvSpPr>
      <xdr:spPr>
        <a:xfrm>
          <a:off x="93917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4" name="n_2aveValue【図書館】&#10;一人当たり面積">
          <a:extLst>
            <a:ext uri="{FF2B5EF4-FFF2-40B4-BE49-F238E27FC236}">
              <a16:creationId xmlns="" xmlns:a16="http://schemas.microsoft.com/office/drawing/2014/main" id="{00000000-0008-0000-0F00-000090000000}"/>
            </a:ext>
          </a:extLst>
        </xdr:cNvPr>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102705</xdr:rowOff>
    </xdr:from>
    <xdr:ext cx="469744" cy="259045"/>
    <xdr:sp macro="" textlink="">
      <xdr:nvSpPr>
        <xdr:cNvPr id="145" name="n_3aveValue【図書館】&#10;一人当たり面積">
          <a:extLst>
            <a:ext uri="{FF2B5EF4-FFF2-40B4-BE49-F238E27FC236}">
              <a16:creationId xmlns="" xmlns:a16="http://schemas.microsoft.com/office/drawing/2014/main" id="{00000000-0008-0000-0F00-000091000000}"/>
            </a:ext>
          </a:extLst>
        </xdr:cNvPr>
        <xdr:cNvSpPr txBox="1"/>
      </xdr:nvSpPr>
      <xdr:spPr>
        <a:xfrm>
          <a:off x="7626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102705</xdr:rowOff>
    </xdr:from>
    <xdr:ext cx="469744" cy="259045"/>
    <xdr:sp macro="" textlink="">
      <xdr:nvSpPr>
        <xdr:cNvPr id="146" name="n_4aveValue【図書館】&#10;一人当たり面積">
          <a:extLst>
            <a:ext uri="{FF2B5EF4-FFF2-40B4-BE49-F238E27FC236}">
              <a16:creationId xmlns="" xmlns:a16="http://schemas.microsoft.com/office/drawing/2014/main" id="{00000000-0008-0000-0F00-000092000000}"/>
            </a:ext>
          </a:extLst>
        </xdr:cNvPr>
        <xdr:cNvSpPr txBox="1"/>
      </xdr:nvSpPr>
      <xdr:spPr>
        <a:xfrm>
          <a:off x="6737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85470</xdr:rowOff>
    </xdr:from>
    <xdr:ext cx="469744" cy="259045"/>
    <xdr:sp macro="" textlink="">
      <xdr:nvSpPr>
        <xdr:cNvPr id="147" name="n_1mainValue【図書館】&#10;一人当たり面積">
          <a:extLst>
            <a:ext uri="{FF2B5EF4-FFF2-40B4-BE49-F238E27FC236}">
              <a16:creationId xmlns="" xmlns:a16="http://schemas.microsoft.com/office/drawing/2014/main" id="{00000000-0008-0000-0F00-000093000000}"/>
            </a:ext>
          </a:extLst>
        </xdr:cNvPr>
        <xdr:cNvSpPr txBox="1"/>
      </xdr:nvSpPr>
      <xdr:spPr>
        <a:xfrm>
          <a:off x="93917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85470</xdr:rowOff>
    </xdr:from>
    <xdr:ext cx="469744" cy="259045"/>
    <xdr:sp macro="" textlink="">
      <xdr:nvSpPr>
        <xdr:cNvPr id="148" name="n_2mainValue【図書館】&#10;一人当たり面積">
          <a:extLst>
            <a:ext uri="{FF2B5EF4-FFF2-40B4-BE49-F238E27FC236}">
              <a16:creationId xmlns="" xmlns:a16="http://schemas.microsoft.com/office/drawing/2014/main" id="{00000000-0008-0000-0F00-000094000000}"/>
            </a:ext>
          </a:extLst>
        </xdr:cNvPr>
        <xdr:cNvSpPr txBox="1"/>
      </xdr:nvSpPr>
      <xdr:spPr>
        <a:xfrm>
          <a:off x="8515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85470</xdr:rowOff>
    </xdr:from>
    <xdr:ext cx="469744" cy="259045"/>
    <xdr:sp macro="" textlink="">
      <xdr:nvSpPr>
        <xdr:cNvPr id="149" name="n_3mainValue【図書館】&#10;一人当たり面積">
          <a:extLst>
            <a:ext uri="{FF2B5EF4-FFF2-40B4-BE49-F238E27FC236}">
              <a16:creationId xmlns="" xmlns:a16="http://schemas.microsoft.com/office/drawing/2014/main" id="{00000000-0008-0000-0F00-000095000000}"/>
            </a:ext>
          </a:extLst>
        </xdr:cNvPr>
        <xdr:cNvSpPr txBox="1"/>
      </xdr:nvSpPr>
      <xdr:spPr>
        <a:xfrm>
          <a:off x="7626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85470</xdr:rowOff>
    </xdr:from>
    <xdr:ext cx="469744" cy="259045"/>
    <xdr:sp macro="" textlink="">
      <xdr:nvSpPr>
        <xdr:cNvPr id="150" name="n_4mainValue【図書館】&#10;一人当たり面積">
          <a:extLst>
            <a:ext uri="{FF2B5EF4-FFF2-40B4-BE49-F238E27FC236}">
              <a16:creationId xmlns="" xmlns:a16="http://schemas.microsoft.com/office/drawing/2014/main" id="{00000000-0008-0000-0F00-000096000000}"/>
            </a:ext>
          </a:extLst>
        </xdr:cNvPr>
        <xdr:cNvSpPr txBox="1"/>
      </xdr:nvSpPr>
      <xdr:spPr>
        <a:xfrm>
          <a:off x="6737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 xmlns:a16="http://schemas.microsoft.com/office/drawing/2014/main" id="{00000000-0008-0000-0F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 xmlns:a16="http://schemas.microsoft.com/office/drawing/2014/main" id="{00000000-0008-0000-0F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 xmlns:a16="http://schemas.microsoft.com/office/drawing/2014/main" id="{00000000-0008-0000-0F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 xmlns:a16="http://schemas.microsoft.com/office/drawing/2014/main" id="{00000000-0008-0000-0F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 xmlns:a16="http://schemas.microsoft.com/office/drawing/2014/main" id="{00000000-0008-0000-0F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 xmlns:a16="http://schemas.microsoft.com/office/drawing/2014/main" id="{00000000-0008-0000-0F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 xmlns:a16="http://schemas.microsoft.com/office/drawing/2014/main" id="{00000000-0008-0000-0F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 xmlns:a16="http://schemas.microsoft.com/office/drawing/2014/main" id="{00000000-0008-0000-0F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 xmlns:a16="http://schemas.microsoft.com/office/drawing/2014/main" id="{00000000-0008-0000-0F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 xmlns:a16="http://schemas.microsoft.com/office/drawing/2014/main" id="{00000000-0008-0000-0F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 xmlns:a16="http://schemas.microsoft.com/office/drawing/2014/main" id="{00000000-0008-0000-0F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 xmlns:a16="http://schemas.microsoft.com/office/drawing/2014/main" id="{00000000-0008-0000-0F00-0000A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 xmlns:a16="http://schemas.microsoft.com/office/drawing/2014/main" id="{00000000-0008-0000-0F00-0000A3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 xmlns:a16="http://schemas.microsoft.com/office/drawing/2014/main" id="{00000000-0008-0000-0F00-0000A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 xmlns:a16="http://schemas.microsoft.com/office/drawing/2014/main" id="{00000000-0008-0000-0F00-0000A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 xmlns:a16="http://schemas.microsoft.com/office/drawing/2014/main" id="{00000000-0008-0000-0F00-0000A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 xmlns:a16="http://schemas.microsoft.com/office/drawing/2014/main" id="{00000000-0008-0000-0F00-0000A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 xmlns:a16="http://schemas.microsoft.com/office/drawing/2014/main" id="{00000000-0008-0000-0F00-0000A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 xmlns:a16="http://schemas.microsoft.com/office/drawing/2014/main" id="{00000000-0008-0000-0F00-0000A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 xmlns:a16="http://schemas.microsoft.com/office/drawing/2014/main" id="{00000000-0008-0000-0F00-0000A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 xmlns:a16="http://schemas.microsoft.com/office/drawing/2014/main" id="{00000000-0008-0000-0F00-0000AB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 xmlns:a16="http://schemas.microsoft.com/office/drawing/2014/main" id="{00000000-0008-0000-0F00-0000AD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 xmlns:a16="http://schemas.microsoft.com/office/drawing/2014/main" id="{00000000-0008-0000-0F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55245</xdr:rowOff>
    </xdr:from>
    <xdr:to>
      <xdr:col>24</xdr:col>
      <xdr:colOff>62865</xdr:colOff>
      <xdr:row>63</xdr:row>
      <xdr:rowOff>150495</xdr:rowOff>
    </xdr:to>
    <xdr:cxnSp macro="">
      <xdr:nvCxnSpPr>
        <xdr:cNvPr id="175" name="直線コネクタ 174">
          <a:extLst>
            <a:ext uri="{FF2B5EF4-FFF2-40B4-BE49-F238E27FC236}">
              <a16:creationId xmlns="" xmlns:a16="http://schemas.microsoft.com/office/drawing/2014/main" id="{00000000-0008-0000-0F00-0000AF000000}"/>
            </a:ext>
          </a:extLst>
        </xdr:cNvPr>
        <xdr:cNvCxnSpPr/>
      </xdr:nvCxnSpPr>
      <xdr:spPr>
        <a:xfrm flipV="1">
          <a:off x="4634865" y="948499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76" name="【体育館・プール】&#10;有形固定資産減価償却率最小値テキスト">
          <a:extLst>
            <a:ext uri="{FF2B5EF4-FFF2-40B4-BE49-F238E27FC236}">
              <a16:creationId xmlns="" xmlns:a16="http://schemas.microsoft.com/office/drawing/2014/main" id="{00000000-0008-0000-0F00-0000B0000000}"/>
            </a:ext>
          </a:extLst>
        </xdr:cNvPr>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77" name="直線コネクタ 176">
          <a:extLst>
            <a:ext uri="{FF2B5EF4-FFF2-40B4-BE49-F238E27FC236}">
              <a16:creationId xmlns="" xmlns:a16="http://schemas.microsoft.com/office/drawing/2014/main" id="{00000000-0008-0000-0F00-0000B1000000}"/>
            </a:ext>
          </a:extLst>
        </xdr:cNvPr>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1922</xdr:rowOff>
    </xdr:from>
    <xdr:ext cx="405111" cy="259045"/>
    <xdr:sp macro="" textlink="">
      <xdr:nvSpPr>
        <xdr:cNvPr id="178" name="【体育館・プール】&#10;有形固定資産減価償却率最大値テキスト">
          <a:extLst>
            <a:ext uri="{FF2B5EF4-FFF2-40B4-BE49-F238E27FC236}">
              <a16:creationId xmlns="" xmlns:a16="http://schemas.microsoft.com/office/drawing/2014/main" id="{00000000-0008-0000-0F00-0000B2000000}"/>
            </a:ext>
          </a:extLst>
        </xdr:cNvPr>
        <xdr:cNvSpPr txBox="1"/>
      </xdr:nvSpPr>
      <xdr:spPr>
        <a:xfrm>
          <a:off x="46736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55245</xdr:rowOff>
    </xdr:from>
    <xdr:to>
      <xdr:col>24</xdr:col>
      <xdr:colOff>152400</xdr:colOff>
      <xdr:row>55</xdr:row>
      <xdr:rowOff>55245</xdr:rowOff>
    </xdr:to>
    <xdr:cxnSp macro="">
      <xdr:nvCxnSpPr>
        <xdr:cNvPr id="179" name="直線コネクタ 178">
          <a:extLst>
            <a:ext uri="{FF2B5EF4-FFF2-40B4-BE49-F238E27FC236}">
              <a16:creationId xmlns="" xmlns:a16="http://schemas.microsoft.com/office/drawing/2014/main" id="{00000000-0008-0000-0F00-0000B3000000}"/>
            </a:ext>
          </a:extLst>
        </xdr:cNvPr>
        <xdr:cNvCxnSpPr/>
      </xdr:nvCxnSpPr>
      <xdr:spPr>
        <a:xfrm>
          <a:off x="4546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116222</xdr:rowOff>
    </xdr:from>
    <xdr:ext cx="405111" cy="259045"/>
    <xdr:sp macro="" textlink="">
      <xdr:nvSpPr>
        <xdr:cNvPr id="180" name="【体育館・プール】&#10;有形固定資産減価償却率平均値テキスト">
          <a:extLst>
            <a:ext uri="{FF2B5EF4-FFF2-40B4-BE49-F238E27FC236}">
              <a16:creationId xmlns="" xmlns:a16="http://schemas.microsoft.com/office/drawing/2014/main" id="{00000000-0008-0000-0F00-0000B4000000}"/>
            </a:ext>
          </a:extLst>
        </xdr:cNvPr>
        <xdr:cNvSpPr txBox="1"/>
      </xdr:nvSpPr>
      <xdr:spPr>
        <a:xfrm>
          <a:off x="4673600" y="1023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1" name="フローチャート: 判断 180">
          <a:extLst>
            <a:ext uri="{FF2B5EF4-FFF2-40B4-BE49-F238E27FC236}">
              <a16:creationId xmlns="" xmlns:a16="http://schemas.microsoft.com/office/drawing/2014/main" id="{00000000-0008-0000-0F00-0000B5000000}"/>
            </a:ext>
          </a:extLst>
        </xdr:cNvPr>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2" name="フローチャート: 判断 181">
          <a:extLst>
            <a:ext uri="{FF2B5EF4-FFF2-40B4-BE49-F238E27FC236}">
              <a16:creationId xmlns="" xmlns:a16="http://schemas.microsoft.com/office/drawing/2014/main" id="{00000000-0008-0000-0F00-0000B6000000}"/>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3" name="フローチャート: 判断 182">
          <a:extLst>
            <a:ext uri="{FF2B5EF4-FFF2-40B4-BE49-F238E27FC236}">
              <a16:creationId xmlns="" xmlns:a16="http://schemas.microsoft.com/office/drawing/2014/main" id="{00000000-0008-0000-0F00-0000B7000000}"/>
            </a:ext>
          </a:extLst>
        </xdr:cNvPr>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4" name="フローチャート: 判断 183">
          <a:extLst>
            <a:ext uri="{FF2B5EF4-FFF2-40B4-BE49-F238E27FC236}">
              <a16:creationId xmlns="" xmlns:a16="http://schemas.microsoft.com/office/drawing/2014/main" id="{00000000-0008-0000-0F00-0000B8000000}"/>
            </a:ext>
          </a:extLst>
        </xdr:cNvPr>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5" name="フローチャート: 判断 184">
          <a:extLst>
            <a:ext uri="{FF2B5EF4-FFF2-40B4-BE49-F238E27FC236}">
              <a16:creationId xmlns="" xmlns:a16="http://schemas.microsoft.com/office/drawing/2014/main" id="{00000000-0008-0000-0F00-0000B9000000}"/>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00000000-0008-0000-0F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 xmlns:a16="http://schemas.microsoft.com/office/drawing/2014/main" id="{00000000-0008-0000-0F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 xmlns:a16="http://schemas.microsoft.com/office/drawing/2014/main" id="{00000000-0008-0000-0F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 xmlns:a16="http://schemas.microsoft.com/office/drawing/2014/main" id="{00000000-0008-0000-0F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 xmlns:a16="http://schemas.microsoft.com/office/drawing/2014/main" id="{00000000-0008-0000-0F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170180</xdr:rowOff>
    </xdr:from>
    <xdr:to>
      <xdr:col>24</xdr:col>
      <xdr:colOff>114300</xdr:colOff>
      <xdr:row>59</xdr:row>
      <xdr:rowOff>100330</xdr:rowOff>
    </xdr:to>
    <xdr:sp macro="" textlink="">
      <xdr:nvSpPr>
        <xdr:cNvPr id="191" name="楕円 190">
          <a:extLst>
            <a:ext uri="{FF2B5EF4-FFF2-40B4-BE49-F238E27FC236}">
              <a16:creationId xmlns="" xmlns:a16="http://schemas.microsoft.com/office/drawing/2014/main" id="{00000000-0008-0000-0F00-0000BF000000}"/>
            </a:ext>
          </a:extLst>
        </xdr:cNvPr>
        <xdr:cNvSpPr/>
      </xdr:nvSpPr>
      <xdr:spPr>
        <a:xfrm>
          <a:off x="45847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21607</xdr:rowOff>
    </xdr:from>
    <xdr:ext cx="405111" cy="259045"/>
    <xdr:sp macro="" textlink="">
      <xdr:nvSpPr>
        <xdr:cNvPr id="192" name="【体育館・プール】&#10;有形固定資産減価償却率該当値テキスト">
          <a:extLst>
            <a:ext uri="{FF2B5EF4-FFF2-40B4-BE49-F238E27FC236}">
              <a16:creationId xmlns="" xmlns:a16="http://schemas.microsoft.com/office/drawing/2014/main" id="{00000000-0008-0000-0F00-0000C0000000}"/>
            </a:ext>
          </a:extLst>
        </xdr:cNvPr>
        <xdr:cNvSpPr txBox="1"/>
      </xdr:nvSpPr>
      <xdr:spPr>
        <a:xfrm>
          <a:off x="4673600"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153035</xdr:rowOff>
    </xdr:from>
    <xdr:to>
      <xdr:col>20</xdr:col>
      <xdr:colOff>38100</xdr:colOff>
      <xdr:row>59</xdr:row>
      <xdr:rowOff>83185</xdr:rowOff>
    </xdr:to>
    <xdr:sp macro="" textlink="">
      <xdr:nvSpPr>
        <xdr:cNvPr id="193" name="楕円 192">
          <a:extLst>
            <a:ext uri="{FF2B5EF4-FFF2-40B4-BE49-F238E27FC236}">
              <a16:creationId xmlns="" xmlns:a16="http://schemas.microsoft.com/office/drawing/2014/main" id="{00000000-0008-0000-0F00-0000C1000000}"/>
            </a:ext>
          </a:extLst>
        </xdr:cNvPr>
        <xdr:cNvSpPr/>
      </xdr:nvSpPr>
      <xdr:spPr>
        <a:xfrm>
          <a:off x="3746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32385</xdr:rowOff>
    </xdr:from>
    <xdr:to>
      <xdr:col>24</xdr:col>
      <xdr:colOff>63500</xdr:colOff>
      <xdr:row>59</xdr:row>
      <xdr:rowOff>49530</xdr:rowOff>
    </xdr:to>
    <xdr:cxnSp macro="">
      <xdr:nvCxnSpPr>
        <xdr:cNvPr id="194" name="直線コネクタ 193">
          <a:extLst>
            <a:ext uri="{FF2B5EF4-FFF2-40B4-BE49-F238E27FC236}">
              <a16:creationId xmlns="" xmlns:a16="http://schemas.microsoft.com/office/drawing/2014/main" id="{00000000-0008-0000-0F00-0000C2000000}"/>
            </a:ext>
          </a:extLst>
        </xdr:cNvPr>
        <xdr:cNvCxnSpPr/>
      </xdr:nvCxnSpPr>
      <xdr:spPr>
        <a:xfrm>
          <a:off x="3797300" y="1014793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170180</xdr:rowOff>
    </xdr:from>
    <xdr:to>
      <xdr:col>15</xdr:col>
      <xdr:colOff>101600</xdr:colOff>
      <xdr:row>59</xdr:row>
      <xdr:rowOff>100330</xdr:rowOff>
    </xdr:to>
    <xdr:sp macro="" textlink="">
      <xdr:nvSpPr>
        <xdr:cNvPr id="195" name="楕円 194">
          <a:extLst>
            <a:ext uri="{FF2B5EF4-FFF2-40B4-BE49-F238E27FC236}">
              <a16:creationId xmlns="" xmlns:a16="http://schemas.microsoft.com/office/drawing/2014/main" id="{00000000-0008-0000-0F00-0000C3000000}"/>
            </a:ext>
          </a:extLst>
        </xdr:cNvPr>
        <xdr:cNvSpPr/>
      </xdr:nvSpPr>
      <xdr:spPr>
        <a:xfrm>
          <a:off x="2857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32385</xdr:rowOff>
    </xdr:from>
    <xdr:to>
      <xdr:col>19</xdr:col>
      <xdr:colOff>177800</xdr:colOff>
      <xdr:row>59</xdr:row>
      <xdr:rowOff>49530</xdr:rowOff>
    </xdr:to>
    <xdr:cxnSp macro="">
      <xdr:nvCxnSpPr>
        <xdr:cNvPr id="196" name="直線コネクタ 195">
          <a:extLst>
            <a:ext uri="{FF2B5EF4-FFF2-40B4-BE49-F238E27FC236}">
              <a16:creationId xmlns="" xmlns:a16="http://schemas.microsoft.com/office/drawing/2014/main" id="{00000000-0008-0000-0F00-0000C4000000}"/>
            </a:ext>
          </a:extLst>
        </xdr:cNvPr>
        <xdr:cNvCxnSpPr/>
      </xdr:nvCxnSpPr>
      <xdr:spPr>
        <a:xfrm flipV="1">
          <a:off x="2908300" y="101479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97" name="楕円 196">
          <a:extLst>
            <a:ext uri="{FF2B5EF4-FFF2-40B4-BE49-F238E27FC236}">
              <a16:creationId xmlns="" xmlns:a16="http://schemas.microsoft.com/office/drawing/2014/main" id="{00000000-0008-0000-0F00-0000C5000000}"/>
            </a:ext>
          </a:extLst>
        </xdr:cNvPr>
        <xdr:cNvSpPr/>
      </xdr:nvSpPr>
      <xdr:spPr>
        <a:xfrm>
          <a:off x="1968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7620</xdr:rowOff>
    </xdr:from>
    <xdr:to>
      <xdr:col>15</xdr:col>
      <xdr:colOff>50800</xdr:colOff>
      <xdr:row>59</xdr:row>
      <xdr:rowOff>49530</xdr:rowOff>
    </xdr:to>
    <xdr:cxnSp macro="">
      <xdr:nvCxnSpPr>
        <xdr:cNvPr id="198" name="直線コネクタ 197">
          <a:extLst>
            <a:ext uri="{FF2B5EF4-FFF2-40B4-BE49-F238E27FC236}">
              <a16:creationId xmlns="" xmlns:a16="http://schemas.microsoft.com/office/drawing/2014/main" id="{00000000-0008-0000-0F00-0000C6000000}"/>
            </a:ext>
          </a:extLst>
        </xdr:cNvPr>
        <xdr:cNvCxnSpPr/>
      </xdr:nvCxnSpPr>
      <xdr:spPr>
        <a:xfrm>
          <a:off x="2019300" y="101231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88265</xdr:rowOff>
    </xdr:from>
    <xdr:to>
      <xdr:col>6</xdr:col>
      <xdr:colOff>38100</xdr:colOff>
      <xdr:row>59</xdr:row>
      <xdr:rowOff>18415</xdr:rowOff>
    </xdr:to>
    <xdr:sp macro="" textlink="">
      <xdr:nvSpPr>
        <xdr:cNvPr id="199" name="楕円 198">
          <a:extLst>
            <a:ext uri="{FF2B5EF4-FFF2-40B4-BE49-F238E27FC236}">
              <a16:creationId xmlns="" xmlns:a16="http://schemas.microsoft.com/office/drawing/2014/main" id="{00000000-0008-0000-0F00-0000C7000000}"/>
            </a:ext>
          </a:extLst>
        </xdr:cNvPr>
        <xdr:cNvSpPr/>
      </xdr:nvSpPr>
      <xdr:spPr>
        <a:xfrm>
          <a:off x="1079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139065</xdr:rowOff>
    </xdr:from>
    <xdr:to>
      <xdr:col>10</xdr:col>
      <xdr:colOff>114300</xdr:colOff>
      <xdr:row>59</xdr:row>
      <xdr:rowOff>7620</xdr:rowOff>
    </xdr:to>
    <xdr:cxnSp macro="">
      <xdr:nvCxnSpPr>
        <xdr:cNvPr id="200" name="直線コネクタ 199">
          <a:extLst>
            <a:ext uri="{FF2B5EF4-FFF2-40B4-BE49-F238E27FC236}">
              <a16:creationId xmlns="" xmlns:a16="http://schemas.microsoft.com/office/drawing/2014/main" id="{00000000-0008-0000-0F00-0000C8000000}"/>
            </a:ext>
          </a:extLst>
        </xdr:cNvPr>
        <xdr:cNvCxnSpPr/>
      </xdr:nvCxnSpPr>
      <xdr:spPr>
        <a:xfrm>
          <a:off x="1130300" y="100831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201" name="n_1aveValue【体育館・プール】&#10;有形固定資産減価償却率">
          <a:extLst>
            <a:ext uri="{FF2B5EF4-FFF2-40B4-BE49-F238E27FC236}">
              <a16:creationId xmlns="" xmlns:a16="http://schemas.microsoft.com/office/drawing/2014/main" id="{00000000-0008-0000-0F00-0000C9000000}"/>
            </a:ext>
          </a:extLst>
        </xdr:cNvPr>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202" name="n_2aveValue【体育館・プール】&#10;有形固定資産減価償却率">
          <a:extLst>
            <a:ext uri="{FF2B5EF4-FFF2-40B4-BE49-F238E27FC236}">
              <a16:creationId xmlns="" xmlns:a16="http://schemas.microsoft.com/office/drawing/2014/main" id="{00000000-0008-0000-0F00-0000CA000000}"/>
            </a:ext>
          </a:extLst>
        </xdr:cNvPr>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15257</xdr:rowOff>
    </xdr:from>
    <xdr:ext cx="405111" cy="259045"/>
    <xdr:sp macro="" textlink="">
      <xdr:nvSpPr>
        <xdr:cNvPr id="203" name="n_3aveValue【体育館・プール】&#10;有形固定資産減価償却率">
          <a:extLst>
            <a:ext uri="{FF2B5EF4-FFF2-40B4-BE49-F238E27FC236}">
              <a16:creationId xmlns="" xmlns:a16="http://schemas.microsoft.com/office/drawing/2014/main" id="{00000000-0008-0000-0F00-0000CB000000}"/>
            </a:ext>
          </a:extLst>
        </xdr:cNvPr>
        <xdr:cNvSpPr txBox="1"/>
      </xdr:nvSpPr>
      <xdr:spPr>
        <a:xfrm>
          <a:off x="1816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204" name="n_4aveValue【体育館・プール】&#10;有形固定資産減価償却率">
          <a:extLst>
            <a:ext uri="{FF2B5EF4-FFF2-40B4-BE49-F238E27FC236}">
              <a16:creationId xmlns="" xmlns:a16="http://schemas.microsoft.com/office/drawing/2014/main" id="{00000000-0008-0000-0F00-0000CC000000}"/>
            </a:ext>
          </a:extLst>
        </xdr:cNvPr>
        <xdr:cNvSpPr txBox="1"/>
      </xdr:nvSpPr>
      <xdr:spPr>
        <a:xfrm>
          <a:off x="927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99712</xdr:rowOff>
    </xdr:from>
    <xdr:ext cx="405111" cy="259045"/>
    <xdr:sp macro="" textlink="">
      <xdr:nvSpPr>
        <xdr:cNvPr id="205" name="n_1mainValue【体育館・プール】&#10;有形固定資産減価償却率">
          <a:extLst>
            <a:ext uri="{FF2B5EF4-FFF2-40B4-BE49-F238E27FC236}">
              <a16:creationId xmlns="" xmlns:a16="http://schemas.microsoft.com/office/drawing/2014/main" id="{00000000-0008-0000-0F00-0000CD000000}"/>
            </a:ext>
          </a:extLst>
        </xdr:cNvPr>
        <xdr:cNvSpPr txBox="1"/>
      </xdr:nvSpPr>
      <xdr:spPr>
        <a:xfrm>
          <a:off x="35820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116857</xdr:rowOff>
    </xdr:from>
    <xdr:ext cx="405111" cy="259045"/>
    <xdr:sp macro="" textlink="">
      <xdr:nvSpPr>
        <xdr:cNvPr id="206" name="n_2mainValue【体育館・プール】&#10;有形固定資産減価償却率">
          <a:extLst>
            <a:ext uri="{FF2B5EF4-FFF2-40B4-BE49-F238E27FC236}">
              <a16:creationId xmlns="" xmlns:a16="http://schemas.microsoft.com/office/drawing/2014/main" id="{00000000-0008-0000-0F00-0000CE000000}"/>
            </a:ext>
          </a:extLst>
        </xdr:cNvPr>
        <xdr:cNvSpPr txBox="1"/>
      </xdr:nvSpPr>
      <xdr:spPr>
        <a:xfrm>
          <a:off x="2705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207" name="n_3mainValue【体育館・プール】&#10;有形固定資産減価償却率">
          <a:extLst>
            <a:ext uri="{FF2B5EF4-FFF2-40B4-BE49-F238E27FC236}">
              <a16:creationId xmlns="" xmlns:a16="http://schemas.microsoft.com/office/drawing/2014/main" id="{00000000-0008-0000-0F00-0000CF000000}"/>
            </a:ext>
          </a:extLst>
        </xdr:cNvPr>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34942</xdr:rowOff>
    </xdr:from>
    <xdr:ext cx="405111" cy="259045"/>
    <xdr:sp macro="" textlink="">
      <xdr:nvSpPr>
        <xdr:cNvPr id="208" name="n_4mainValue【体育館・プール】&#10;有形固定資産減価償却率">
          <a:extLst>
            <a:ext uri="{FF2B5EF4-FFF2-40B4-BE49-F238E27FC236}">
              <a16:creationId xmlns="" xmlns:a16="http://schemas.microsoft.com/office/drawing/2014/main" id="{00000000-0008-0000-0F00-0000D0000000}"/>
            </a:ext>
          </a:extLst>
        </xdr:cNvPr>
        <xdr:cNvSpPr txBox="1"/>
      </xdr:nvSpPr>
      <xdr:spPr>
        <a:xfrm>
          <a:off x="927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 xmlns:a16="http://schemas.microsoft.com/office/drawing/2014/main" id="{00000000-0008-0000-0F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 xmlns:a16="http://schemas.microsoft.com/office/drawing/2014/main" id="{00000000-0008-0000-0F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 xmlns:a16="http://schemas.microsoft.com/office/drawing/2014/main" id="{00000000-0008-0000-0F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 xmlns:a16="http://schemas.microsoft.com/office/drawing/2014/main" id="{00000000-0008-0000-0F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 xmlns:a16="http://schemas.microsoft.com/office/drawing/2014/main" id="{00000000-0008-0000-0F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 xmlns:a16="http://schemas.microsoft.com/office/drawing/2014/main" id="{00000000-0008-0000-0F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 xmlns:a16="http://schemas.microsoft.com/office/drawing/2014/main" id="{00000000-0008-0000-0F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 xmlns:a16="http://schemas.microsoft.com/office/drawing/2014/main" id="{00000000-0008-0000-0F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 xmlns:a16="http://schemas.microsoft.com/office/drawing/2014/main" id="{00000000-0008-0000-0F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 xmlns:a16="http://schemas.microsoft.com/office/drawing/2014/main" id="{00000000-0008-0000-0F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 xmlns:a16="http://schemas.microsoft.com/office/drawing/2014/main" id="{00000000-0008-0000-0F00-0000D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 xmlns:a16="http://schemas.microsoft.com/office/drawing/2014/main" id="{00000000-0008-0000-0F00-0000DC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 xmlns:a16="http://schemas.microsoft.com/office/drawing/2014/main" id="{00000000-0008-0000-0F00-0000D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 xmlns:a16="http://schemas.microsoft.com/office/drawing/2014/main" id="{00000000-0008-0000-0F00-0000DE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 xmlns:a16="http://schemas.microsoft.com/office/drawing/2014/main" id="{00000000-0008-0000-0F00-0000D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 xmlns:a16="http://schemas.microsoft.com/office/drawing/2014/main" id="{00000000-0008-0000-0F00-0000E0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 xmlns:a16="http://schemas.microsoft.com/office/drawing/2014/main" id="{00000000-0008-0000-0F00-0000E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 xmlns:a16="http://schemas.microsoft.com/office/drawing/2014/main" id="{00000000-0008-0000-0F00-0000E2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 xmlns:a16="http://schemas.microsoft.com/office/drawing/2014/main" id="{00000000-0008-0000-0F00-0000E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 xmlns:a16="http://schemas.microsoft.com/office/drawing/2014/main" id="{00000000-0008-0000-0F00-0000E4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 xmlns:a16="http://schemas.microsoft.com/office/drawing/2014/main" id="{00000000-0008-0000-0F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 xmlns:a16="http://schemas.microsoft.com/office/drawing/2014/main" id="{00000000-0008-0000-0F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 xmlns:a16="http://schemas.microsoft.com/office/drawing/2014/main" id="{00000000-0008-0000-0F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a:extLst>
            <a:ext uri="{FF2B5EF4-FFF2-40B4-BE49-F238E27FC236}">
              <a16:creationId xmlns="" xmlns:a16="http://schemas.microsoft.com/office/drawing/2014/main" id="{00000000-0008-0000-0F00-0000E8000000}"/>
            </a:ext>
          </a:extLst>
        </xdr:cNvPr>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 xmlns:a16="http://schemas.microsoft.com/office/drawing/2014/main" id="{00000000-0008-0000-0F00-0000E9000000}"/>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 xmlns:a16="http://schemas.microsoft.com/office/drawing/2014/main" id="{00000000-0008-0000-0F00-0000EA000000}"/>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a:extLst>
            <a:ext uri="{FF2B5EF4-FFF2-40B4-BE49-F238E27FC236}">
              <a16:creationId xmlns="" xmlns:a16="http://schemas.microsoft.com/office/drawing/2014/main" id="{00000000-0008-0000-0F00-0000EB000000}"/>
            </a:ext>
          </a:extLst>
        </xdr:cNvPr>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a:extLst>
            <a:ext uri="{FF2B5EF4-FFF2-40B4-BE49-F238E27FC236}">
              <a16:creationId xmlns="" xmlns:a16="http://schemas.microsoft.com/office/drawing/2014/main" id="{00000000-0008-0000-0F00-0000EC000000}"/>
            </a:ext>
          </a:extLst>
        </xdr:cNvPr>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49547</xdr:rowOff>
    </xdr:from>
    <xdr:ext cx="469744" cy="259045"/>
    <xdr:sp macro="" textlink="">
      <xdr:nvSpPr>
        <xdr:cNvPr id="237" name="【体育館・プール】&#10;一人当たり面積平均値テキスト">
          <a:extLst>
            <a:ext uri="{FF2B5EF4-FFF2-40B4-BE49-F238E27FC236}">
              <a16:creationId xmlns="" xmlns:a16="http://schemas.microsoft.com/office/drawing/2014/main" id="{00000000-0008-0000-0F00-0000ED000000}"/>
            </a:ext>
          </a:extLst>
        </xdr:cNvPr>
        <xdr:cNvSpPr txBox="1"/>
      </xdr:nvSpPr>
      <xdr:spPr>
        <a:xfrm>
          <a:off x="10515600" y="1050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8" name="フローチャート: 判断 237">
          <a:extLst>
            <a:ext uri="{FF2B5EF4-FFF2-40B4-BE49-F238E27FC236}">
              <a16:creationId xmlns="" xmlns:a16="http://schemas.microsoft.com/office/drawing/2014/main" id="{00000000-0008-0000-0F00-0000EE000000}"/>
            </a:ext>
          </a:extLst>
        </xdr:cNvPr>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a:extLst>
            <a:ext uri="{FF2B5EF4-FFF2-40B4-BE49-F238E27FC236}">
              <a16:creationId xmlns="" xmlns:a16="http://schemas.microsoft.com/office/drawing/2014/main" id="{00000000-0008-0000-0F00-0000EF000000}"/>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40" name="フローチャート: 判断 239">
          <a:extLst>
            <a:ext uri="{FF2B5EF4-FFF2-40B4-BE49-F238E27FC236}">
              <a16:creationId xmlns="" xmlns:a16="http://schemas.microsoft.com/office/drawing/2014/main" id="{00000000-0008-0000-0F00-0000F0000000}"/>
            </a:ext>
          </a:extLst>
        </xdr:cNvPr>
        <xdr:cNvSpPr/>
      </xdr:nvSpPr>
      <xdr:spPr>
        <a:xfrm>
          <a:off x="8699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41" name="フローチャート: 判断 240">
          <a:extLst>
            <a:ext uri="{FF2B5EF4-FFF2-40B4-BE49-F238E27FC236}">
              <a16:creationId xmlns="" xmlns:a16="http://schemas.microsoft.com/office/drawing/2014/main" id="{00000000-0008-0000-0F00-0000F1000000}"/>
            </a:ext>
          </a:extLst>
        </xdr:cNvPr>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93980</xdr:rowOff>
    </xdr:from>
    <xdr:to>
      <xdr:col>36</xdr:col>
      <xdr:colOff>165100</xdr:colOff>
      <xdr:row>62</xdr:row>
      <xdr:rowOff>24130</xdr:rowOff>
    </xdr:to>
    <xdr:sp macro="" textlink="">
      <xdr:nvSpPr>
        <xdr:cNvPr id="242" name="フローチャート: 判断 241">
          <a:extLst>
            <a:ext uri="{FF2B5EF4-FFF2-40B4-BE49-F238E27FC236}">
              <a16:creationId xmlns="" xmlns:a16="http://schemas.microsoft.com/office/drawing/2014/main" id="{00000000-0008-0000-0F00-0000F2000000}"/>
            </a:ext>
          </a:extLst>
        </xdr:cNvPr>
        <xdr:cNvSpPr/>
      </xdr:nvSpPr>
      <xdr:spPr>
        <a:xfrm>
          <a:off x="6921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00000000-0008-0000-0F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 xmlns:a16="http://schemas.microsoft.com/office/drawing/2014/main" id="{00000000-0008-0000-0F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 xmlns:a16="http://schemas.microsoft.com/office/drawing/2014/main" id="{00000000-0008-0000-0F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 xmlns:a16="http://schemas.microsoft.com/office/drawing/2014/main" id="{00000000-0008-0000-0F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 xmlns:a16="http://schemas.microsoft.com/office/drawing/2014/main" id="{00000000-0008-0000-0F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xdr:rowOff>
    </xdr:from>
    <xdr:to>
      <xdr:col>55</xdr:col>
      <xdr:colOff>50800</xdr:colOff>
      <xdr:row>61</xdr:row>
      <xdr:rowOff>104140</xdr:rowOff>
    </xdr:to>
    <xdr:sp macro="" textlink="">
      <xdr:nvSpPr>
        <xdr:cNvPr id="248" name="楕円 247">
          <a:extLst>
            <a:ext uri="{FF2B5EF4-FFF2-40B4-BE49-F238E27FC236}">
              <a16:creationId xmlns="" xmlns:a16="http://schemas.microsoft.com/office/drawing/2014/main" id="{00000000-0008-0000-0F00-0000F8000000}"/>
            </a:ext>
          </a:extLst>
        </xdr:cNvPr>
        <xdr:cNvSpPr/>
      </xdr:nvSpPr>
      <xdr:spPr>
        <a:xfrm>
          <a:off x="10426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25417</xdr:rowOff>
    </xdr:from>
    <xdr:ext cx="469744" cy="259045"/>
    <xdr:sp macro="" textlink="">
      <xdr:nvSpPr>
        <xdr:cNvPr id="249" name="【体育館・プール】&#10;一人当たり面積該当値テキスト">
          <a:extLst>
            <a:ext uri="{FF2B5EF4-FFF2-40B4-BE49-F238E27FC236}">
              <a16:creationId xmlns="" xmlns:a16="http://schemas.microsoft.com/office/drawing/2014/main" id="{00000000-0008-0000-0F00-0000F9000000}"/>
            </a:ext>
          </a:extLst>
        </xdr:cNvPr>
        <xdr:cNvSpPr txBox="1"/>
      </xdr:nvSpPr>
      <xdr:spPr>
        <a:xfrm>
          <a:off x="10515600"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2540</xdr:rowOff>
    </xdr:from>
    <xdr:to>
      <xdr:col>50</xdr:col>
      <xdr:colOff>165100</xdr:colOff>
      <xdr:row>61</xdr:row>
      <xdr:rowOff>104140</xdr:rowOff>
    </xdr:to>
    <xdr:sp macro="" textlink="">
      <xdr:nvSpPr>
        <xdr:cNvPr id="250" name="楕円 249">
          <a:extLst>
            <a:ext uri="{FF2B5EF4-FFF2-40B4-BE49-F238E27FC236}">
              <a16:creationId xmlns="" xmlns:a16="http://schemas.microsoft.com/office/drawing/2014/main" id="{00000000-0008-0000-0F00-0000FA000000}"/>
            </a:ext>
          </a:extLst>
        </xdr:cNvPr>
        <xdr:cNvSpPr/>
      </xdr:nvSpPr>
      <xdr:spPr>
        <a:xfrm>
          <a:off x="9588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53340</xdr:rowOff>
    </xdr:from>
    <xdr:to>
      <xdr:col>55</xdr:col>
      <xdr:colOff>0</xdr:colOff>
      <xdr:row>61</xdr:row>
      <xdr:rowOff>53340</xdr:rowOff>
    </xdr:to>
    <xdr:cxnSp macro="">
      <xdr:nvCxnSpPr>
        <xdr:cNvPr id="251" name="直線コネクタ 250">
          <a:extLst>
            <a:ext uri="{FF2B5EF4-FFF2-40B4-BE49-F238E27FC236}">
              <a16:creationId xmlns="" xmlns:a16="http://schemas.microsoft.com/office/drawing/2014/main" id="{00000000-0008-0000-0F00-0000FB000000}"/>
            </a:ext>
          </a:extLst>
        </xdr:cNvPr>
        <xdr:cNvCxnSpPr/>
      </xdr:nvCxnSpPr>
      <xdr:spPr>
        <a:xfrm>
          <a:off x="9639300" y="105117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2540</xdr:rowOff>
    </xdr:from>
    <xdr:to>
      <xdr:col>46</xdr:col>
      <xdr:colOff>38100</xdr:colOff>
      <xdr:row>61</xdr:row>
      <xdr:rowOff>104140</xdr:rowOff>
    </xdr:to>
    <xdr:sp macro="" textlink="">
      <xdr:nvSpPr>
        <xdr:cNvPr id="252" name="楕円 251">
          <a:extLst>
            <a:ext uri="{FF2B5EF4-FFF2-40B4-BE49-F238E27FC236}">
              <a16:creationId xmlns="" xmlns:a16="http://schemas.microsoft.com/office/drawing/2014/main" id="{00000000-0008-0000-0F00-0000FC000000}"/>
            </a:ext>
          </a:extLst>
        </xdr:cNvPr>
        <xdr:cNvSpPr/>
      </xdr:nvSpPr>
      <xdr:spPr>
        <a:xfrm>
          <a:off x="8699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53340</xdr:rowOff>
    </xdr:from>
    <xdr:to>
      <xdr:col>50</xdr:col>
      <xdr:colOff>114300</xdr:colOff>
      <xdr:row>61</xdr:row>
      <xdr:rowOff>53340</xdr:rowOff>
    </xdr:to>
    <xdr:cxnSp macro="">
      <xdr:nvCxnSpPr>
        <xdr:cNvPr id="253" name="直線コネクタ 252">
          <a:extLst>
            <a:ext uri="{FF2B5EF4-FFF2-40B4-BE49-F238E27FC236}">
              <a16:creationId xmlns="" xmlns:a16="http://schemas.microsoft.com/office/drawing/2014/main" id="{00000000-0008-0000-0F00-0000FD000000}"/>
            </a:ext>
          </a:extLst>
        </xdr:cNvPr>
        <xdr:cNvCxnSpPr/>
      </xdr:nvCxnSpPr>
      <xdr:spPr>
        <a:xfrm>
          <a:off x="8750300" y="10511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2540</xdr:rowOff>
    </xdr:from>
    <xdr:to>
      <xdr:col>41</xdr:col>
      <xdr:colOff>101600</xdr:colOff>
      <xdr:row>61</xdr:row>
      <xdr:rowOff>104140</xdr:rowOff>
    </xdr:to>
    <xdr:sp macro="" textlink="">
      <xdr:nvSpPr>
        <xdr:cNvPr id="254" name="楕円 253">
          <a:extLst>
            <a:ext uri="{FF2B5EF4-FFF2-40B4-BE49-F238E27FC236}">
              <a16:creationId xmlns="" xmlns:a16="http://schemas.microsoft.com/office/drawing/2014/main" id="{00000000-0008-0000-0F00-0000FE000000}"/>
            </a:ext>
          </a:extLst>
        </xdr:cNvPr>
        <xdr:cNvSpPr/>
      </xdr:nvSpPr>
      <xdr:spPr>
        <a:xfrm>
          <a:off x="7810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53340</xdr:rowOff>
    </xdr:from>
    <xdr:to>
      <xdr:col>45</xdr:col>
      <xdr:colOff>177800</xdr:colOff>
      <xdr:row>61</xdr:row>
      <xdr:rowOff>53340</xdr:rowOff>
    </xdr:to>
    <xdr:cxnSp macro="">
      <xdr:nvCxnSpPr>
        <xdr:cNvPr id="255" name="直線コネクタ 254">
          <a:extLst>
            <a:ext uri="{FF2B5EF4-FFF2-40B4-BE49-F238E27FC236}">
              <a16:creationId xmlns="" xmlns:a16="http://schemas.microsoft.com/office/drawing/2014/main" id="{00000000-0008-0000-0F00-0000FF000000}"/>
            </a:ext>
          </a:extLst>
        </xdr:cNvPr>
        <xdr:cNvCxnSpPr/>
      </xdr:nvCxnSpPr>
      <xdr:spPr>
        <a:xfrm>
          <a:off x="7861300" y="10511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170180</xdr:rowOff>
    </xdr:from>
    <xdr:to>
      <xdr:col>36</xdr:col>
      <xdr:colOff>165100</xdr:colOff>
      <xdr:row>61</xdr:row>
      <xdr:rowOff>100330</xdr:rowOff>
    </xdr:to>
    <xdr:sp macro="" textlink="">
      <xdr:nvSpPr>
        <xdr:cNvPr id="256" name="楕円 255">
          <a:extLst>
            <a:ext uri="{FF2B5EF4-FFF2-40B4-BE49-F238E27FC236}">
              <a16:creationId xmlns="" xmlns:a16="http://schemas.microsoft.com/office/drawing/2014/main" id="{00000000-0008-0000-0F00-000000010000}"/>
            </a:ext>
          </a:extLst>
        </xdr:cNvPr>
        <xdr:cNvSpPr/>
      </xdr:nvSpPr>
      <xdr:spPr>
        <a:xfrm>
          <a:off x="6921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49530</xdr:rowOff>
    </xdr:from>
    <xdr:to>
      <xdr:col>41</xdr:col>
      <xdr:colOff>50800</xdr:colOff>
      <xdr:row>61</xdr:row>
      <xdr:rowOff>53340</xdr:rowOff>
    </xdr:to>
    <xdr:cxnSp macro="">
      <xdr:nvCxnSpPr>
        <xdr:cNvPr id="257" name="直線コネクタ 256">
          <a:extLst>
            <a:ext uri="{FF2B5EF4-FFF2-40B4-BE49-F238E27FC236}">
              <a16:creationId xmlns="" xmlns:a16="http://schemas.microsoft.com/office/drawing/2014/main" id="{00000000-0008-0000-0F00-000001010000}"/>
            </a:ext>
          </a:extLst>
        </xdr:cNvPr>
        <xdr:cNvCxnSpPr/>
      </xdr:nvCxnSpPr>
      <xdr:spPr>
        <a:xfrm>
          <a:off x="6972300" y="10507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58" name="n_1aveValue【体育館・プール】&#10;一人当たり面積">
          <a:extLst>
            <a:ext uri="{FF2B5EF4-FFF2-40B4-BE49-F238E27FC236}">
              <a16:creationId xmlns="" xmlns:a16="http://schemas.microsoft.com/office/drawing/2014/main" id="{00000000-0008-0000-0F00-000002010000}"/>
            </a:ext>
          </a:extLst>
        </xdr:cNvPr>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17</xdr:rowOff>
    </xdr:from>
    <xdr:ext cx="469744" cy="259045"/>
    <xdr:sp macro="" textlink="">
      <xdr:nvSpPr>
        <xdr:cNvPr id="259" name="n_2aveValue【体育館・プール】&#10;一人当たり面積">
          <a:extLst>
            <a:ext uri="{FF2B5EF4-FFF2-40B4-BE49-F238E27FC236}">
              <a16:creationId xmlns="" xmlns:a16="http://schemas.microsoft.com/office/drawing/2014/main" id="{00000000-0008-0000-0F00-000003010000}"/>
            </a:ext>
          </a:extLst>
        </xdr:cNvPr>
        <xdr:cNvSpPr txBox="1"/>
      </xdr:nvSpPr>
      <xdr:spPr>
        <a:xfrm>
          <a:off x="85154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3827</xdr:rowOff>
    </xdr:from>
    <xdr:ext cx="469744" cy="259045"/>
    <xdr:sp macro="" textlink="">
      <xdr:nvSpPr>
        <xdr:cNvPr id="260" name="n_3aveValue【体育館・プール】&#10;一人当たり面積">
          <a:extLst>
            <a:ext uri="{FF2B5EF4-FFF2-40B4-BE49-F238E27FC236}">
              <a16:creationId xmlns="" xmlns:a16="http://schemas.microsoft.com/office/drawing/2014/main" id="{00000000-0008-0000-0F00-000004010000}"/>
            </a:ext>
          </a:extLst>
        </xdr:cNvPr>
        <xdr:cNvSpPr txBox="1"/>
      </xdr:nvSpPr>
      <xdr:spPr>
        <a:xfrm>
          <a:off x="7626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15257</xdr:rowOff>
    </xdr:from>
    <xdr:ext cx="469744" cy="259045"/>
    <xdr:sp macro="" textlink="">
      <xdr:nvSpPr>
        <xdr:cNvPr id="261" name="n_4aveValue【体育館・プール】&#10;一人当たり面積">
          <a:extLst>
            <a:ext uri="{FF2B5EF4-FFF2-40B4-BE49-F238E27FC236}">
              <a16:creationId xmlns="" xmlns:a16="http://schemas.microsoft.com/office/drawing/2014/main" id="{00000000-0008-0000-0F00-000005010000}"/>
            </a:ext>
          </a:extLst>
        </xdr:cNvPr>
        <xdr:cNvSpPr txBox="1"/>
      </xdr:nvSpPr>
      <xdr:spPr>
        <a:xfrm>
          <a:off x="6737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120667</xdr:rowOff>
    </xdr:from>
    <xdr:ext cx="469744" cy="259045"/>
    <xdr:sp macro="" textlink="">
      <xdr:nvSpPr>
        <xdr:cNvPr id="262" name="n_1mainValue【体育館・プール】&#10;一人当たり面積">
          <a:extLst>
            <a:ext uri="{FF2B5EF4-FFF2-40B4-BE49-F238E27FC236}">
              <a16:creationId xmlns="" xmlns:a16="http://schemas.microsoft.com/office/drawing/2014/main" id="{00000000-0008-0000-0F00-000006010000}"/>
            </a:ext>
          </a:extLst>
        </xdr:cNvPr>
        <xdr:cNvSpPr txBox="1"/>
      </xdr:nvSpPr>
      <xdr:spPr>
        <a:xfrm>
          <a:off x="93917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120667</xdr:rowOff>
    </xdr:from>
    <xdr:ext cx="469744" cy="259045"/>
    <xdr:sp macro="" textlink="">
      <xdr:nvSpPr>
        <xdr:cNvPr id="263" name="n_2mainValue【体育館・プール】&#10;一人当たり面積">
          <a:extLst>
            <a:ext uri="{FF2B5EF4-FFF2-40B4-BE49-F238E27FC236}">
              <a16:creationId xmlns="" xmlns:a16="http://schemas.microsoft.com/office/drawing/2014/main" id="{00000000-0008-0000-0F00-000007010000}"/>
            </a:ext>
          </a:extLst>
        </xdr:cNvPr>
        <xdr:cNvSpPr txBox="1"/>
      </xdr:nvSpPr>
      <xdr:spPr>
        <a:xfrm>
          <a:off x="8515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120667</xdr:rowOff>
    </xdr:from>
    <xdr:ext cx="469744" cy="259045"/>
    <xdr:sp macro="" textlink="">
      <xdr:nvSpPr>
        <xdr:cNvPr id="264" name="n_3mainValue【体育館・プール】&#10;一人当たり面積">
          <a:extLst>
            <a:ext uri="{FF2B5EF4-FFF2-40B4-BE49-F238E27FC236}">
              <a16:creationId xmlns="" xmlns:a16="http://schemas.microsoft.com/office/drawing/2014/main" id="{00000000-0008-0000-0F00-000008010000}"/>
            </a:ext>
          </a:extLst>
        </xdr:cNvPr>
        <xdr:cNvSpPr txBox="1"/>
      </xdr:nvSpPr>
      <xdr:spPr>
        <a:xfrm>
          <a:off x="7626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116857</xdr:rowOff>
    </xdr:from>
    <xdr:ext cx="469744" cy="259045"/>
    <xdr:sp macro="" textlink="">
      <xdr:nvSpPr>
        <xdr:cNvPr id="265" name="n_4mainValue【体育館・プール】&#10;一人当たり面積">
          <a:extLst>
            <a:ext uri="{FF2B5EF4-FFF2-40B4-BE49-F238E27FC236}">
              <a16:creationId xmlns="" xmlns:a16="http://schemas.microsoft.com/office/drawing/2014/main" id="{00000000-0008-0000-0F00-000009010000}"/>
            </a:ext>
          </a:extLst>
        </xdr:cNvPr>
        <xdr:cNvSpPr txBox="1"/>
      </xdr:nvSpPr>
      <xdr:spPr>
        <a:xfrm>
          <a:off x="67374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 xmlns:a16="http://schemas.microsoft.com/office/drawing/2014/main" id="{00000000-0008-0000-0F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 xmlns:a16="http://schemas.microsoft.com/office/drawing/2014/main" id="{00000000-0008-0000-0F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 xmlns:a16="http://schemas.microsoft.com/office/drawing/2014/main" id="{00000000-0008-0000-0F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 xmlns:a16="http://schemas.microsoft.com/office/drawing/2014/main" id="{00000000-0008-0000-0F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 xmlns:a16="http://schemas.microsoft.com/office/drawing/2014/main" id="{00000000-0008-0000-0F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 xmlns:a16="http://schemas.microsoft.com/office/drawing/2014/main" id="{00000000-0008-0000-0F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 xmlns:a16="http://schemas.microsoft.com/office/drawing/2014/main" id="{00000000-0008-0000-0F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 xmlns:a16="http://schemas.microsoft.com/office/drawing/2014/main" id="{00000000-0008-0000-0F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 xmlns:a16="http://schemas.microsoft.com/office/drawing/2014/main" id="{00000000-0008-0000-0F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 xmlns:a16="http://schemas.microsoft.com/office/drawing/2014/main" id="{00000000-0008-0000-0F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 xmlns:a16="http://schemas.microsoft.com/office/drawing/2014/main" id="{00000000-0008-0000-0F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 xmlns:a16="http://schemas.microsoft.com/office/drawing/2014/main" id="{00000000-0008-0000-0F00-000015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8" name="テキスト ボックス 277">
          <a:extLst>
            <a:ext uri="{FF2B5EF4-FFF2-40B4-BE49-F238E27FC236}">
              <a16:creationId xmlns="" xmlns:a16="http://schemas.microsoft.com/office/drawing/2014/main" id="{00000000-0008-0000-0F00-000016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 xmlns:a16="http://schemas.microsoft.com/office/drawing/2014/main" id="{00000000-0008-0000-0F00-000017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 xmlns:a16="http://schemas.microsoft.com/office/drawing/2014/main" id="{00000000-0008-0000-0F00-000018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 xmlns:a16="http://schemas.microsoft.com/office/drawing/2014/main" id="{00000000-0008-0000-0F00-000019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 xmlns:a16="http://schemas.microsoft.com/office/drawing/2014/main" id="{00000000-0008-0000-0F00-00001A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 xmlns:a16="http://schemas.microsoft.com/office/drawing/2014/main" id="{00000000-0008-0000-0F00-00001B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 xmlns:a16="http://schemas.microsoft.com/office/drawing/2014/main" id="{00000000-0008-0000-0F00-00001C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 xmlns:a16="http://schemas.microsoft.com/office/drawing/2014/main" id="{00000000-0008-0000-0F00-00001D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 xmlns:a16="http://schemas.microsoft.com/office/drawing/2014/main" id="{00000000-0008-0000-0F00-00001E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 xmlns:a16="http://schemas.microsoft.com/office/drawing/2014/main" id="{00000000-0008-0000-0F00-00001F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8" name="テキスト ボックス 287">
          <a:extLst>
            <a:ext uri="{FF2B5EF4-FFF2-40B4-BE49-F238E27FC236}">
              <a16:creationId xmlns="" xmlns:a16="http://schemas.microsoft.com/office/drawing/2014/main" id="{00000000-0008-0000-0F00-000020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 xmlns:a16="http://schemas.microsoft.com/office/drawing/2014/main" id="{00000000-0008-0000-0F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a:extLst>
            <a:ext uri="{FF2B5EF4-FFF2-40B4-BE49-F238E27FC236}">
              <a16:creationId xmlns="" xmlns:a16="http://schemas.microsoft.com/office/drawing/2014/main" id="{00000000-0008-0000-0F00-000022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a:extLst>
            <a:ext uri="{FF2B5EF4-FFF2-40B4-BE49-F238E27FC236}">
              <a16:creationId xmlns="" xmlns:a16="http://schemas.microsoft.com/office/drawing/2014/main" id="{00000000-0008-0000-0F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xdr:rowOff>
    </xdr:from>
    <xdr:to>
      <xdr:col>24</xdr:col>
      <xdr:colOff>62865</xdr:colOff>
      <xdr:row>86</xdr:row>
      <xdr:rowOff>47898</xdr:rowOff>
    </xdr:to>
    <xdr:cxnSp macro="">
      <xdr:nvCxnSpPr>
        <xdr:cNvPr id="292" name="直線コネクタ 291">
          <a:extLst>
            <a:ext uri="{FF2B5EF4-FFF2-40B4-BE49-F238E27FC236}">
              <a16:creationId xmlns="" xmlns:a16="http://schemas.microsoft.com/office/drawing/2014/main" id="{00000000-0008-0000-0F00-000024010000}"/>
            </a:ext>
          </a:extLst>
        </xdr:cNvPr>
        <xdr:cNvCxnSpPr/>
      </xdr:nvCxnSpPr>
      <xdr:spPr>
        <a:xfrm flipV="1">
          <a:off x="4634865" y="13215257"/>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51725</xdr:rowOff>
    </xdr:from>
    <xdr:ext cx="405111" cy="259045"/>
    <xdr:sp macro="" textlink="">
      <xdr:nvSpPr>
        <xdr:cNvPr id="293" name="【福祉施設】&#10;有形固定資産減価償却率最小値テキスト">
          <a:extLst>
            <a:ext uri="{FF2B5EF4-FFF2-40B4-BE49-F238E27FC236}">
              <a16:creationId xmlns="" xmlns:a16="http://schemas.microsoft.com/office/drawing/2014/main" id="{00000000-0008-0000-0F00-000025010000}"/>
            </a:ext>
          </a:extLst>
        </xdr:cNvPr>
        <xdr:cNvSpPr txBox="1"/>
      </xdr:nvSpPr>
      <xdr:spPr>
        <a:xfrm>
          <a:off x="4673600" y="1479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47898</xdr:rowOff>
    </xdr:from>
    <xdr:to>
      <xdr:col>24</xdr:col>
      <xdr:colOff>152400</xdr:colOff>
      <xdr:row>86</xdr:row>
      <xdr:rowOff>47898</xdr:rowOff>
    </xdr:to>
    <xdr:cxnSp macro="">
      <xdr:nvCxnSpPr>
        <xdr:cNvPr id="294" name="直線コネクタ 293">
          <a:extLst>
            <a:ext uri="{FF2B5EF4-FFF2-40B4-BE49-F238E27FC236}">
              <a16:creationId xmlns="" xmlns:a16="http://schemas.microsoft.com/office/drawing/2014/main" id="{00000000-0008-0000-0F00-000026010000}"/>
            </a:ext>
          </a:extLst>
        </xdr:cNvPr>
        <xdr:cNvCxnSpPr/>
      </xdr:nvCxnSpPr>
      <xdr:spPr>
        <a:xfrm>
          <a:off x="4546600" y="1479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131734</xdr:rowOff>
    </xdr:from>
    <xdr:ext cx="405111" cy="259045"/>
    <xdr:sp macro="" textlink="">
      <xdr:nvSpPr>
        <xdr:cNvPr id="295" name="【福祉施設】&#10;有形固定資産減価償却率最大値テキスト">
          <a:extLst>
            <a:ext uri="{FF2B5EF4-FFF2-40B4-BE49-F238E27FC236}">
              <a16:creationId xmlns="" xmlns:a16="http://schemas.microsoft.com/office/drawing/2014/main" id="{00000000-0008-0000-0F00-000027010000}"/>
            </a:ext>
          </a:extLst>
        </xdr:cNvPr>
        <xdr:cNvSpPr txBox="1"/>
      </xdr:nvSpPr>
      <xdr:spPr>
        <a:xfrm>
          <a:off x="4673600" y="1299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xdr:rowOff>
    </xdr:from>
    <xdr:to>
      <xdr:col>24</xdr:col>
      <xdr:colOff>152400</xdr:colOff>
      <xdr:row>77</xdr:row>
      <xdr:rowOff>13607</xdr:rowOff>
    </xdr:to>
    <xdr:cxnSp macro="">
      <xdr:nvCxnSpPr>
        <xdr:cNvPr id="296" name="直線コネクタ 295">
          <a:extLst>
            <a:ext uri="{FF2B5EF4-FFF2-40B4-BE49-F238E27FC236}">
              <a16:creationId xmlns="" xmlns:a16="http://schemas.microsoft.com/office/drawing/2014/main" id="{00000000-0008-0000-0F00-000028010000}"/>
            </a:ext>
          </a:extLst>
        </xdr:cNvPr>
        <xdr:cNvCxnSpPr/>
      </xdr:nvCxnSpPr>
      <xdr:spPr>
        <a:xfrm>
          <a:off x="4546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108148</xdr:rowOff>
    </xdr:from>
    <xdr:ext cx="405111" cy="259045"/>
    <xdr:sp macro="" textlink="">
      <xdr:nvSpPr>
        <xdr:cNvPr id="297" name="【福祉施設】&#10;有形固定資産減価償却率平均値テキスト">
          <a:extLst>
            <a:ext uri="{FF2B5EF4-FFF2-40B4-BE49-F238E27FC236}">
              <a16:creationId xmlns="" xmlns:a16="http://schemas.microsoft.com/office/drawing/2014/main" id="{00000000-0008-0000-0F00-000029010000}"/>
            </a:ext>
          </a:extLst>
        </xdr:cNvPr>
        <xdr:cNvSpPr txBox="1"/>
      </xdr:nvSpPr>
      <xdr:spPr>
        <a:xfrm>
          <a:off x="4673600" y="13652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85271</xdr:rowOff>
    </xdr:from>
    <xdr:to>
      <xdr:col>24</xdr:col>
      <xdr:colOff>114300</xdr:colOff>
      <xdr:row>81</xdr:row>
      <xdr:rowOff>15421</xdr:rowOff>
    </xdr:to>
    <xdr:sp macro="" textlink="">
      <xdr:nvSpPr>
        <xdr:cNvPr id="298" name="フローチャート: 判断 297">
          <a:extLst>
            <a:ext uri="{FF2B5EF4-FFF2-40B4-BE49-F238E27FC236}">
              <a16:creationId xmlns="" xmlns:a16="http://schemas.microsoft.com/office/drawing/2014/main" id="{00000000-0008-0000-0F00-00002A010000}"/>
            </a:ext>
          </a:extLst>
        </xdr:cNvPr>
        <xdr:cNvSpPr/>
      </xdr:nvSpPr>
      <xdr:spPr>
        <a:xfrm>
          <a:off x="45847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82006</xdr:rowOff>
    </xdr:from>
    <xdr:to>
      <xdr:col>20</xdr:col>
      <xdr:colOff>38100</xdr:colOff>
      <xdr:row>81</xdr:row>
      <xdr:rowOff>12156</xdr:rowOff>
    </xdr:to>
    <xdr:sp macro="" textlink="">
      <xdr:nvSpPr>
        <xdr:cNvPr id="299" name="フローチャート: 判断 298">
          <a:extLst>
            <a:ext uri="{FF2B5EF4-FFF2-40B4-BE49-F238E27FC236}">
              <a16:creationId xmlns="" xmlns:a16="http://schemas.microsoft.com/office/drawing/2014/main" id="{00000000-0008-0000-0F00-00002B010000}"/>
            </a:ext>
          </a:extLst>
        </xdr:cNvPr>
        <xdr:cNvSpPr/>
      </xdr:nvSpPr>
      <xdr:spPr>
        <a:xfrm>
          <a:off x="37465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300" name="フローチャート: 判断 299">
          <a:extLst>
            <a:ext uri="{FF2B5EF4-FFF2-40B4-BE49-F238E27FC236}">
              <a16:creationId xmlns="" xmlns:a16="http://schemas.microsoft.com/office/drawing/2014/main" id="{00000000-0008-0000-0F00-00002C010000}"/>
            </a:ext>
          </a:extLst>
        </xdr:cNvPr>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10161</xdr:rowOff>
    </xdr:from>
    <xdr:to>
      <xdr:col>10</xdr:col>
      <xdr:colOff>165100</xdr:colOff>
      <xdr:row>80</xdr:row>
      <xdr:rowOff>111761</xdr:rowOff>
    </xdr:to>
    <xdr:sp macro="" textlink="">
      <xdr:nvSpPr>
        <xdr:cNvPr id="301" name="フローチャート: 判断 300">
          <a:extLst>
            <a:ext uri="{FF2B5EF4-FFF2-40B4-BE49-F238E27FC236}">
              <a16:creationId xmlns="" xmlns:a16="http://schemas.microsoft.com/office/drawing/2014/main" id="{00000000-0008-0000-0F00-00002D010000}"/>
            </a:ext>
          </a:extLst>
        </xdr:cNvPr>
        <xdr:cNvSpPr/>
      </xdr:nvSpPr>
      <xdr:spPr>
        <a:xfrm>
          <a:off x="1968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3629</xdr:rowOff>
    </xdr:from>
    <xdr:to>
      <xdr:col>6</xdr:col>
      <xdr:colOff>38100</xdr:colOff>
      <xdr:row>80</xdr:row>
      <xdr:rowOff>105229</xdr:rowOff>
    </xdr:to>
    <xdr:sp macro="" textlink="">
      <xdr:nvSpPr>
        <xdr:cNvPr id="302" name="フローチャート: 判断 301">
          <a:extLst>
            <a:ext uri="{FF2B5EF4-FFF2-40B4-BE49-F238E27FC236}">
              <a16:creationId xmlns="" xmlns:a16="http://schemas.microsoft.com/office/drawing/2014/main" id="{00000000-0008-0000-0F00-00002E010000}"/>
            </a:ext>
          </a:extLst>
        </xdr:cNvPr>
        <xdr:cNvSpPr/>
      </xdr:nvSpPr>
      <xdr:spPr>
        <a:xfrm>
          <a:off x="1079500" y="13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 xmlns:a16="http://schemas.microsoft.com/office/drawing/2014/main" id="{00000000-0008-0000-0F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 xmlns:a16="http://schemas.microsoft.com/office/drawing/2014/main" id="{00000000-0008-0000-0F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 xmlns:a16="http://schemas.microsoft.com/office/drawing/2014/main" id="{00000000-0008-0000-0F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 xmlns:a16="http://schemas.microsoft.com/office/drawing/2014/main" id="{00000000-0008-0000-0F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 xmlns:a16="http://schemas.microsoft.com/office/drawing/2014/main" id="{00000000-0008-0000-0F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162016</xdr:rowOff>
    </xdr:from>
    <xdr:to>
      <xdr:col>24</xdr:col>
      <xdr:colOff>114300</xdr:colOff>
      <xdr:row>84</xdr:row>
      <xdr:rowOff>92166</xdr:rowOff>
    </xdr:to>
    <xdr:sp macro="" textlink="">
      <xdr:nvSpPr>
        <xdr:cNvPr id="308" name="楕円 307">
          <a:extLst>
            <a:ext uri="{FF2B5EF4-FFF2-40B4-BE49-F238E27FC236}">
              <a16:creationId xmlns="" xmlns:a16="http://schemas.microsoft.com/office/drawing/2014/main" id="{00000000-0008-0000-0F00-000034010000}"/>
            </a:ext>
          </a:extLst>
        </xdr:cNvPr>
        <xdr:cNvSpPr/>
      </xdr:nvSpPr>
      <xdr:spPr>
        <a:xfrm>
          <a:off x="45847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140443</xdr:rowOff>
    </xdr:from>
    <xdr:ext cx="405111" cy="259045"/>
    <xdr:sp macro="" textlink="">
      <xdr:nvSpPr>
        <xdr:cNvPr id="309" name="【福祉施設】&#10;有形固定資産減価償却率該当値テキスト">
          <a:extLst>
            <a:ext uri="{FF2B5EF4-FFF2-40B4-BE49-F238E27FC236}">
              <a16:creationId xmlns="" xmlns:a16="http://schemas.microsoft.com/office/drawing/2014/main" id="{00000000-0008-0000-0F00-000035010000}"/>
            </a:ext>
          </a:extLst>
        </xdr:cNvPr>
        <xdr:cNvSpPr txBox="1"/>
      </xdr:nvSpPr>
      <xdr:spPr>
        <a:xfrm>
          <a:off x="4673600"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119562</xdr:rowOff>
    </xdr:from>
    <xdr:to>
      <xdr:col>20</xdr:col>
      <xdr:colOff>38100</xdr:colOff>
      <xdr:row>84</xdr:row>
      <xdr:rowOff>49712</xdr:rowOff>
    </xdr:to>
    <xdr:sp macro="" textlink="">
      <xdr:nvSpPr>
        <xdr:cNvPr id="310" name="楕円 309">
          <a:extLst>
            <a:ext uri="{FF2B5EF4-FFF2-40B4-BE49-F238E27FC236}">
              <a16:creationId xmlns="" xmlns:a16="http://schemas.microsoft.com/office/drawing/2014/main" id="{00000000-0008-0000-0F00-000036010000}"/>
            </a:ext>
          </a:extLst>
        </xdr:cNvPr>
        <xdr:cNvSpPr/>
      </xdr:nvSpPr>
      <xdr:spPr>
        <a:xfrm>
          <a:off x="3746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170362</xdr:rowOff>
    </xdr:from>
    <xdr:to>
      <xdr:col>24</xdr:col>
      <xdr:colOff>63500</xdr:colOff>
      <xdr:row>84</xdr:row>
      <xdr:rowOff>41366</xdr:rowOff>
    </xdr:to>
    <xdr:cxnSp macro="">
      <xdr:nvCxnSpPr>
        <xdr:cNvPr id="311" name="直線コネクタ 310">
          <a:extLst>
            <a:ext uri="{FF2B5EF4-FFF2-40B4-BE49-F238E27FC236}">
              <a16:creationId xmlns="" xmlns:a16="http://schemas.microsoft.com/office/drawing/2014/main" id="{00000000-0008-0000-0F00-000037010000}"/>
            </a:ext>
          </a:extLst>
        </xdr:cNvPr>
        <xdr:cNvCxnSpPr/>
      </xdr:nvCxnSpPr>
      <xdr:spPr>
        <a:xfrm>
          <a:off x="3797300" y="1440071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83638</xdr:rowOff>
    </xdr:from>
    <xdr:to>
      <xdr:col>15</xdr:col>
      <xdr:colOff>101600</xdr:colOff>
      <xdr:row>84</xdr:row>
      <xdr:rowOff>13788</xdr:rowOff>
    </xdr:to>
    <xdr:sp macro="" textlink="">
      <xdr:nvSpPr>
        <xdr:cNvPr id="312" name="楕円 311">
          <a:extLst>
            <a:ext uri="{FF2B5EF4-FFF2-40B4-BE49-F238E27FC236}">
              <a16:creationId xmlns="" xmlns:a16="http://schemas.microsoft.com/office/drawing/2014/main" id="{00000000-0008-0000-0F00-000038010000}"/>
            </a:ext>
          </a:extLst>
        </xdr:cNvPr>
        <xdr:cNvSpPr/>
      </xdr:nvSpPr>
      <xdr:spPr>
        <a:xfrm>
          <a:off x="2857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134438</xdr:rowOff>
    </xdr:from>
    <xdr:to>
      <xdr:col>19</xdr:col>
      <xdr:colOff>177800</xdr:colOff>
      <xdr:row>83</xdr:row>
      <xdr:rowOff>170362</xdr:rowOff>
    </xdr:to>
    <xdr:cxnSp macro="">
      <xdr:nvCxnSpPr>
        <xdr:cNvPr id="313" name="直線コネクタ 312">
          <a:extLst>
            <a:ext uri="{FF2B5EF4-FFF2-40B4-BE49-F238E27FC236}">
              <a16:creationId xmlns="" xmlns:a16="http://schemas.microsoft.com/office/drawing/2014/main" id="{00000000-0008-0000-0F00-000039010000}"/>
            </a:ext>
          </a:extLst>
        </xdr:cNvPr>
        <xdr:cNvCxnSpPr/>
      </xdr:nvCxnSpPr>
      <xdr:spPr>
        <a:xfrm>
          <a:off x="2908300" y="143647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14" name="楕円 313">
          <a:extLst>
            <a:ext uri="{FF2B5EF4-FFF2-40B4-BE49-F238E27FC236}">
              <a16:creationId xmlns="" xmlns:a16="http://schemas.microsoft.com/office/drawing/2014/main" id="{00000000-0008-0000-0F00-00003A010000}"/>
            </a:ext>
          </a:extLst>
        </xdr:cNvPr>
        <xdr:cNvSpPr/>
      </xdr:nvSpPr>
      <xdr:spPr>
        <a:xfrm>
          <a:off x="1968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62593</xdr:rowOff>
    </xdr:from>
    <xdr:to>
      <xdr:col>15</xdr:col>
      <xdr:colOff>50800</xdr:colOff>
      <xdr:row>83</xdr:row>
      <xdr:rowOff>134438</xdr:rowOff>
    </xdr:to>
    <xdr:cxnSp macro="">
      <xdr:nvCxnSpPr>
        <xdr:cNvPr id="315" name="直線コネクタ 314">
          <a:extLst>
            <a:ext uri="{FF2B5EF4-FFF2-40B4-BE49-F238E27FC236}">
              <a16:creationId xmlns="" xmlns:a16="http://schemas.microsoft.com/office/drawing/2014/main" id="{00000000-0008-0000-0F00-00003B010000}"/>
            </a:ext>
          </a:extLst>
        </xdr:cNvPr>
        <xdr:cNvCxnSpPr/>
      </xdr:nvCxnSpPr>
      <xdr:spPr>
        <a:xfrm>
          <a:off x="2019300" y="1429294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104866</xdr:rowOff>
    </xdr:from>
    <xdr:to>
      <xdr:col>6</xdr:col>
      <xdr:colOff>38100</xdr:colOff>
      <xdr:row>83</xdr:row>
      <xdr:rowOff>35016</xdr:rowOff>
    </xdr:to>
    <xdr:sp macro="" textlink="">
      <xdr:nvSpPr>
        <xdr:cNvPr id="316" name="楕円 315">
          <a:extLst>
            <a:ext uri="{FF2B5EF4-FFF2-40B4-BE49-F238E27FC236}">
              <a16:creationId xmlns="" xmlns:a16="http://schemas.microsoft.com/office/drawing/2014/main" id="{00000000-0008-0000-0F00-00003C010000}"/>
            </a:ext>
          </a:extLst>
        </xdr:cNvPr>
        <xdr:cNvSpPr/>
      </xdr:nvSpPr>
      <xdr:spPr>
        <a:xfrm>
          <a:off x="1079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155666</xdr:rowOff>
    </xdr:from>
    <xdr:to>
      <xdr:col>10</xdr:col>
      <xdr:colOff>114300</xdr:colOff>
      <xdr:row>83</xdr:row>
      <xdr:rowOff>62593</xdr:rowOff>
    </xdr:to>
    <xdr:cxnSp macro="">
      <xdr:nvCxnSpPr>
        <xdr:cNvPr id="317" name="直線コネクタ 316">
          <a:extLst>
            <a:ext uri="{FF2B5EF4-FFF2-40B4-BE49-F238E27FC236}">
              <a16:creationId xmlns="" xmlns:a16="http://schemas.microsoft.com/office/drawing/2014/main" id="{00000000-0008-0000-0F00-00003D010000}"/>
            </a:ext>
          </a:extLst>
        </xdr:cNvPr>
        <xdr:cNvCxnSpPr/>
      </xdr:nvCxnSpPr>
      <xdr:spPr>
        <a:xfrm>
          <a:off x="1130300" y="1421456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28683</xdr:rowOff>
    </xdr:from>
    <xdr:ext cx="405111" cy="259045"/>
    <xdr:sp macro="" textlink="">
      <xdr:nvSpPr>
        <xdr:cNvPr id="318" name="n_1aveValue【福祉施設】&#10;有形固定資産減価償却率">
          <a:extLst>
            <a:ext uri="{FF2B5EF4-FFF2-40B4-BE49-F238E27FC236}">
              <a16:creationId xmlns="" xmlns:a16="http://schemas.microsoft.com/office/drawing/2014/main" id="{00000000-0008-0000-0F00-00003E010000}"/>
            </a:ext>
          </a:extLst>
        </xdr:cNvPr>
        <xdr:cNvSpPr txBox="1"/>
      </xdr:nvSpPr>
      <xdr:spPr>
        <a:xfrm>
          <a:off x="35820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2557</xdr:rowOff>
    </xdr:from>
    <xdr:ext cx="405111" cy="259045"/>
    <xdr:sp macro="" textlink="">
      <xdr:nvSpPr>
        <xdr:cNvPr id="319" name="n_2aveValue【福祉施設】&#10;有形固定資産減価償却率">
          <a:extLst>
            <a:ext uri="{FF2B5EF4-FFF2-40B4-BE49-F238E27FC236}">
              <a16:creationId xmlns="" xmlns:a16="http://schemas.microsoft.com/office/drawing/2014/main" id="{00000000-0008-0000-0F00-00003F010000}"/>
            </a:ext>
          </a:extLst>
        </xdr:cNvPr>
        <xdr:cNvSpPr txBox="1"/>
      </xdr:nvSpPr>
      <xdr:spPr>
        <a:xfrm>
          <a:off x="2705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128288</xdr:rowOff>
    </xdr:from>
    <xdr:ext cx="405111" cy="259045"/>
    <xdr:sp macro="" textlink="">
      <xdr:nvSpPr>
        <xdr:cNvPr id="320" name="n_3aveValue【福祉施設】&#10;有形固定資産減価償却率">
          <a:extLst>
            <a:ext uri="{FF2B5EF4-FFF2-40B4-BE49-F238E27FC236}">
              <a16:creationId xmlns="" xmlns:a16="http://schemas.microsoft.com/office/drawing/2014/main" id="{00000000-0008-0000-0F00-000040010000}"/>
            </a:ext>
          </a:extLst>
        </xdr:cNvPr>
        <xdr:cNvSpPr txBox="1"/>
      </xdr:nvSpPr>
      <xdr:spPr>
        <a:xfrm>
          <a:off x="1816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121756</xdr:rowOff>
    </xdr:from>
    <xdr:ext cx="405111" cy="259045"/>
    <xdr:sp macro="" textlink="">
      <xdr:nvSpPr>
        <xdr:cNvPr id="321" name="n_4aveValue【福祉施設】&#10;有形固定資産減価償却率">
          <a:extLst>
            <a:ext uri="{FF2B5EF4-FFF2-40B4-BE49-F238E27FC236}">
              <a16:creationId xmlns="" xmlns:a16="http://schemas.microsoft.com/office/drawing/2014/main" id="{00000000-0008-0000-0F00-000041010000}"/>
            </a:ext>
          </a:extLst>
        </xdr:cNvPr>
        <xdr:cNvSpPr txBox="1"/>
      </xdr:nvSpPr>
      <xdr:spPr>
        <a:xfrm>
          <a:off x="9277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40839</xdr:rowOff>
    </xdr:from>
    <xdr:ext cx="405111" cy="259045"/>
    <xdr:sp macro="" textlink="">
      <xdr:nvSpPr>
        <xdr:cNvPr id="322" name="n_1mainValue【福祉施設】&#10;有形固定資産減価償却率">
          <a:extLst>
            <a:ext uri="{FF2B5EF4-FFF2-40B4-BE49-F238E27FC236}">
              <a16:creationId xmlns="" xmlns:a16="http://schemas.microsoft.com/office/drawing/2014/main" id="{00000000-0008-0000-0F00-000042010000}"/>
            </a:ext>
          </a:extLst>
        </xdr:cNvPr>
        <xdr:cNvSpPr txBox="1"/>
      </xdr:nvSpPr>
      <xdr:spPr>
        <a:xfrm>
          <a:off x="35820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4915</xdr:rowOff>
    </xdr:from>
    <xdr:ext cx="405111" cy="259045"/>
    <xdr:sp macro="" textlink="">
      <xdr:nvSpPr>
        <xdr:cNvPr id="323" name="n_2mainValue【福祉施設】&#10;有形固定資産減価償却率">
          <a:extLst>
            <a:ext uri="{FF2B5EF4-FFF2-40B4-BE49-F238E27FC236}">
              <a16:creationId xmlns="" xmlns:a16="http://schemas.microsoft.com/office/drawing/2014/main" id="{00000000-0008-0000-0F00-000043010000}"/>
            </a:ext>
          </a:extLst>
        </xdr:cNvPr>
        <xdr:cNvSpPr txBox="1"/>
      </xdr:nvSpPr>
      <xdr:spPr>
        <a:xfrm>
          <a:off x="2705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324" name="n_3mainValue【福祉施設】&#10;有形固定資産減価償却率">
          <a:extLst>
            <a:ext uri="{FF2B5EF4-FFF2-40B4-BE49-F238E27FC236}">
              <a16:creationId xmlns="" xmlns:a16="http://schemas.microsoft.com/office/drawing/2014/main" id="{00000000-0008-0000-0F00-000044010000}"/>
            </a:ext>
          </a:extLst>
        </xdr:cNvPr>
        <xdr:cNvSpPr txBox="1"/>
      </xdr:nvSpPr>
      <xdr:spPr>
        <a:xfrm>
          <a:off x="1816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26143</xdr:rowOff>
    </xdr:from>
    <xdr:ext cx="405111" cy="259045"/>
    <xdr:sp macro="" textlink="">
      <xdr:nvSpPr>
        <xdr:cNvPr id="325" name="n_4mainValue【福祉施設】&#10;有形固定資産減価償却率">
          <a:extLst>
            <a:ext uri="{FF2B5EF4-FFF2-40B4-BE49-F238E27FC236}">
              <a16:creationId xmlns="" xmlns:a16="http://schemas.microsoft.com/office/drawing/2014/main" id="{00000000-0008-0000-0F00-000045010000}"/>
            </a:ext>
          </a:extLst>
        </xdr:cNvPr>
        <xdr:cNvSpPr txBox="1"/>
      </xdr:nvSpPr>
      <xdr:spPr>
        <a:xfrm>
          <a:off x="927744" y="1425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 xmlns:a16="http://schemas.microsoft.com/office/drawing/2014/main" id="{00000000-0008-0000-0F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 xmlns:a16="http://schemas.microsoft.com/office/drawing/2014/main" id="{00000000-0008-0000-0F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 xmlns:a16="http://schemas.microsoft.com/office/drawing/2014/main" id="{00000000-0008-0000-0F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 xmlns:a16="http://schemas.microsoft.com/office/drawing/2014/main" id="{00000000-0008-0000-0F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 xmlns:a16="http://schemas.microsoft.com/office/drawing/2014/main" id="{00000000-0008-0000-0F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 xmlns:a16="http://schemas.microsoft.com/office/drawing/2014/main" id="{00000000-0008-0000-0F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 xmlns:a16="http://schemas.microsoft.com/office/drawing/2014/main" id="{00000000-0008-0000-0F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 xmlns:a16="http://schemas.microsoft.com/office/drawing/2014/main" id="{00000000-0008-0000-0F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 xmlns:a16="http://schemas.microsoft.com/office/drawing/2014/main" id="{00000000-0008-0000-0F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 xmlns:a16="http://schemas.microsoft.com/office/drawing/2014/main" id="{00000000-0008-0000-0F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 xmlns:a16="http://schemas.microsoft.com/office/drawing/2014/main" id="{00000000-0008-0000-0F00-00005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 xmlns:a16="http://schemas.microsoft.com/office/drawing/2014/main" id="{00000000-0008-0000-0F00-00005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 xmlns:a16="http://schemas.microsoft.com/office/drawing/2014/main" id="{00000000-0008-0000-0F00-00005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 xmlns:a16="http://schemas.microsoft.com/office/drawing/2014/main" id="{00000000-0008-0000-0F00-00005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 xmlns:a16="http://schemas.microsoft.com/office/drawing/2014/main" id="{00000000-0008-0000-0F00-00005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 xmlns:a16="http://schemas.microsoft.com/office/drawing/2014/main" id="{00000000-0008-0000-0F00-00005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 xmlns:a16="http://schemas.microsoft.com/office/drawing/2014/main" id="{00000000-0008-0000-0F00-00005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 xmlns:a16="http://schemas.microsoft.com/office/drawing/2014/main" id="{00000000-0008-0000-0F00-00005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 xmlns:a16="http://schemas.microsoft.com/office/drawing/2014/main" id="{00000000-0008-0000-0F00-00005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 xmlns:a16="http://schemas.microsoft.com/office/drawing/2014/main" id="{00000000-0008-0000-0F00-00005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 xmlns:a16="http://schemas.microsoft.com/office/drawing/2014/main" id="{00000000-0008-0000-0F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 xmlns:a16="http://schemas.microsoft.com/office/drawing/2014/main" id="{00000000-0008-0000-0F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 xmlns:a16="http://schemas.microsoft.com/office/drawing/2014/main" id="{00000000-0008-0000-0F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38100</xdr:rowOff>
    </xdr:to>
    <xdr:cxnSp macro="">
      <xdr:nvCxnSpPr>
        <xdr:cNvPr id="349" name="直線コネクタ 348">
          <a:extLst>
            <a:ext uri="{FF2B5EF4-FFF2-40B4-BE49-F238E27FC236}">
              <a16:creationId xmlns="" xmlns:a16="http://schemas.microsoft.com/office/drawing/2014/main" id="{00000000-0008-0000-0F00-00005D010000}"/>
            </a:ext>
          </a:extLst>
        </xdr:cNvPr>
        <xdr:cNvCxnSpPr/>
      </xdr:nvCxnSpPr>
      <xdr:spPr>
        <a:xfrm flipV="1">
          <a:off x="10476865"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50" name="【福祉施設】&#10;一人当たり面積最小値テキスト">
          <a:extLst>
            <a:ext uri="{FF2B5EF4-FFF2-40B4-BE49-F238E27FC236}">
              <a16:creationId xmlns="" xmlns:a16="http://schemas.microsoft.com/office/drawing/2014/main" id="{00000000-0008-0000-0F00-00005E010000}"/>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51" name="直線コネクタ 350">
          <a:extLst>
            <a:ext uri="{FF2B5EF4-FFF2-40B4-BE49-F238E27FC236}">
              <a16:creationId xmlns="" xmlns:a16="http://schemas.microsoft.com/office/drawing/2014/main" id="{00000000-0008-0000-0F00-00005F010000}"/>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52" name="【福祉施設】&#10;一人当たり面積最大値テキスト">
          <a:extLst>
            <a:ext uri="{FF2B5EF4-FFF2-40B4-BE49-F238E27FC236}">
              <a16:creationId xmlns="" xmlns:a16="http://schemas.microsoft.com/office/drawing/2014/main" id="{00000000-0008-0000-0F00-000060010000}"/>
            </a:ext>
          </a:extLst>
        </xdr:cNvPr>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53" name="直線コネクタ 352">
          <a:extLst>
            <a:ext uri="{FF2B5EF4-FFF2-40B4-BE49-F238E27FC236}">
              <a16:creationId xmlns="" xmlns:a16="http://schemas.microsoft.com/office/drawing/2014/main" id="{00000000-0008-0000-0F00-000061010000}"/>
            </a:ext>
          </a:extLst>
        </xdr:cNvPr>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111777</xdr:rowOff>
    </xdr:from>
    <xdr:ext cx="469744" cy="259045"/>
    <xdr:sp macro="" textlink="">
      <xdr:nvSpPr>
        <xdr:cNvPr id="354" name="【福祉施設】&#10;一人当たり面積平均値テキスト">
          <a:extLst>
            <a:ext uri="{FF2B5EF4-FFF2-40B4-BE49-F238E27FC236}">
              <a16:creationId xmlns="" xmlns:a16="http://schemas.microsoft.com/office/drawing/2014/main" id="{00000000-0008-0000-0F00-000062010000}"/>
            </a:ext>
          </a:extLst>
        </xdr:cNvPr>
        <xdr:cNvSpPr txBox="1"/>
      </xdr:nvSpPr>
      <xdr:spPr>
        <a:xfrm>
          <a:off x="10515600" y="1399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55" name="フローチャート: 判断 354">
          <a:extLst>
            <a:ext uri="{FF2B5EF4-FFF2-40B4-BE49-F238E27FC236}">
              <a16:creationId xmlns="" xmlns:a16="http://schemas.microsoft.com/office/drawing/2014/main" id="{00000000-0008-0000-0F00-000063010000}"/>
            </a:ext>
          </a:extLst>
        </xdr:cNvPr>
        <xdr:cNvSpPr/>
      </xdr:nvSpPr>
      <xdr:spPr>
        <a:xfrm>
          <a:off x="10426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6" name="フローチャート: 判断 355">
          <a:extLst>
            <a:ext uri="{FF2B5EF4-FFF2-40B4-BE49-F238E27FC236}">
              <a16:creationId xmlns="" xmlns:a16="http://schemas.microsoft.com/office/drawing/2014/main" id="{00000000-0008-0000-0F00-000064010000}"/>
            </a:ext>
          </a:extLst>
        </xdr:cNvPr>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7" name="フローチャート: 判断 356">
          <a:extLst>
            <a:ext uri="{FF2B5EF4-FFF2-40B4-BE49-F238E27FC236}">
              <a16:creationId xmlns="" xmlns:a16="http://schemas.microsoft.com/office/drawing/2014/main" id="{00000000-0008-0000-0F00-000065010000}"/>
            </a:ext>
          </a:extLst>
        </xdr:cNvPr>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8" name="フローチャート: 判断 357">
          <a:extLst>
            <a:ext uri="{FF2B5EF4-FFF2-40B4-BE49-F238E27FC236}">
              <a16:creationId xmlns="" xmlns:a16="http://schemas.microsoft.com/office/drawing/2014/main" id="{00000000-0008-0000-0F00-000066010000}"/>
            </a:ext>
          </a:extLst>
        </xdr:cNvPr>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76200</xdr:rowOff>
    </xdr:from>
    <xdr:to>
      <xdr:col>36</xdr:col>
      <xdr:colOff>165100</xdr:colOff>
      <xdr:row>83</xdr:row>
      <xdr:rowOff>6350</xdr:rowOff>
    </xdr:to>
    <xdr:sp macro="" textlink="">
      <xdr:nvSpPr>
        <xdr:cNvPr id="359" name="フローチャート: 判断 358">
          <a:extLst>
            <a:ext uri="{FF2B5EF4-FFF2-40B4-BE49-F238E27FC236}">
              <a16:creationId xmlns="" xmlns:a16="http://schemas.microsoft.com/office/drawing/2014/main" id="{00000000-0008-0000-0F00-000067010000}"/>
            </a:ext>
          </a:extLst>
        </xdr:cNvPr>
        <xdr:cNvSpPr/>
      </xdr:nvSpPr>
      <xdr:spPr>
        <a:xfrm>
          <a:off x="6921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 xmlns:a16="http://schemas.microsoft.com/office/drawing/2014/main" id="{00000000-0008-0000-0F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 xmlns:a16="http://schemas.microsoft.com/office/drawing/2014/main" id="{00000000-0008-0000-0F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 xmlns:a16="http://schemas.microsoft.com/office/drawing/2014/main" id="{00000000-0008-0000-0F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 xmlns:a16="http://schemas.microsoft.com/office/drawing/2014/main" id="{00000000-0008-0000-0F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 xmlns:a16="http://schemas.microsoft.com/office/drawing/2014/main" id="{00000000-0008-0000-0F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65" name="楕円 364">
          <a:extLst>
            <a:ext uri="{FF2B5EF4-FFF2-40B4-BE49-F238E27FC236}">
              <a16:creationId xmlns="" xmlns:a16="http://schemas.microsoft.com/office/drawing/2014/main" id="{00000000-0008-0000-0F00-00006D010000}"/>
            </a:ext>
          </a:extLst>
        </xdr:cNvPr>
        <xdr:cNvSpPr/>
      </xdr:nvSpPr>
      <xdr:spPr>
        <a:xfrm>
          <a:off x="10426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118127</xdr:rowOff>
    </xdr:from>
    <xdr:ext cx="469744" cy="259045"/>
    <xdr:sp macro="" textlink="">
      <xdr:nvSpPr>
        <xdr:cNvPr id="366" name="【福祉施設】&#10;一人当たり面積該当値テキスト">
          <a:extLst>
            <a:ext uri="{FF2B5EF4-FFF2-40B4-BE49-F238E27FC236}">
              <a16:creationId xmlns="" xmlns:a16="http://schemas.microsoft.com/office/drawing/2014/main" id="{00000000-0008-0000-0F00-00006E010000}"/>
            </a:ext>
          </a:extLst>
        </xdr:cNvPr>
        <xdr:cNvSpPr txBox="1"/>
      </xdr:nvSpPr>
      <xdr:spPr>
        <a:xfrm>
          <a:off x="10515600"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139700</xdr:rowOff>
    </xdr:from>
    <xdr:to>
      <xdr:col>50</xdr:col>
      <xdr:colOff>165100</xdr:colOff>
      <xdr:row>83</xdr:row>
      <xdr:rowOff>69850</xdr:rowOff>
    </xdr:to>
    <xdr:sp macro="" textlink="">
      <xdr:nvSpPr>
        <xdr:cNvPr id="367" name="楕円 366">
          <a:extLst>
            <a:ext uri="{FF2B5EF4-FFF2-40B4-BE49-F238E27FC236}">
              <a16:creationId xmlns="" xmlns:a16="http://schemas.microsoft.com/office/drawing/2014/main" id="{00000000-0008-0000-0F00-00006F010000}"/>
            </a:ext>
          </a:extLst>
        </xdr:cNvPr>
        <xdr:cNvSpPr/>
      </xdr:nvSpPr>
      <xdr:spPr>
        <a:xfrm>
          <a:off x="9588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19050</xdr:rowOff>
    </xdr:from>
    <xdr:to>
      <xdr:col>55</xdr:col>
      <xdr:colOff>0</xdr:colOff>
      <xdr:row>83</xdr:row>
      <xdr:rowOff>19050</xdr:rowOff>
    </xdr:to>
    <xdr:cxnSp macro="">
      <xdr:nvCxnSpPr>
        <xdr:cNvPr id="368" name="直線コネクタ 367">
          <a:extLst>
            <a:ext uri="{FF2B5EF4-FFF2-40B4-BE49-F238E27FC236}">
              <a16:creationId xmlns="" xmlns:a16="http://schemas.microsoft.com/office/drawing/2014/main" id="{00000000-0008-0000-0F00-000070010000}"/>
            </a:ext>
          </a:extLst>
        </xdr:cNvPr>
        <xdr:cNvCxnSpPr/>
      </xdr:nvCxnSpPr>
      <xdr:spPr>
        <a:xfrm>
          <a:off x="9639300" y="1424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139700</xdr:rowOff>
    </xdr:from>
    <xdr:to>
      <xdr:col>46</xdr:col>
      <xdr:colOff>38100</xdr:colOff>
      <xdr:row>83</xdr:row>
      <xdr:rowOff>69850</xdr:rowOff>
    </xdr:to>
    <xdr:sp macro="" textlink="">
      <xdr:nvSpPr>
        <xdr:cNvPr id="369" name="楕円 368">
          <a:extLst>
            <a:ext uri="{FF2B5EF4-FFF2-40B4-BE49-F238E27FC236}">
              <a16:creationId xmlns="" xmlns:a16="http://schemas.microsoft.com/office/drawing/2014/main" id="{00000000-0008-0000-0F00-000071010000}"/>
            </a:ext>
          </a:extLst>
        </xdr:cNvPr>
        <xdr:cNvSpPr/>
      </xdr:nvSpPr>
      <xdr:spPr>
        <a:xfrm>
          <a:off x="8699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19050</xdr:rowOff>
    </xdr:from>
    <xdr:to>
      <xdr:col>50</xdr:col>
      <xdr:colOff>114300</xdr:colOff>
      <xdr:row>83</xdr:row>
      <xdr:rowOff>19050</xdr:rowOff>
    </xdr:to>
    <xdr:cxnSp macro="">
      <xdr:nvCxnSpPr>
        <xdr:cNvPr id="370" name="直線コネクタ 369">
          <a:extLst>
            <a:ext uri="{FF2B5EF4-FFF2-40B4-BE49-F238E27FC236}">
              <a16:creationId xmlns="" xmlns:a16="http://schemas.microsoft.com/office/drawing/2014/main" id="{00000000-0008-0000-0F00-000072010000}"/>
            </a:ext>
          </a:extLst>
        </xdr:cNvPr>
        <xdr:cNvCxnSpPr/>
      </xdr:nvCxnSpPr>
      <xdr:spPr>
        <a:xfrm>
          <a:off x="8750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139700</xdr:rowOff>
    </xdr:from>
    <xdr:to>
      <xdr:col>41</xdr:col>
      <xdr:colOff>101600</xdr:colOff>
      <xdr:row>83</xdr:row>
      <xdr:rowOff>69850</xdr:rowOff>
    </xdr:to>
    <xdr:sp macro="" textlink="">
      <xdr:nvSpPr>
        <xdr:cNvPr id="371" name="楕円 370">
          <a:extLst>
            <a:ext uri="{FF2B5EF4-FFF2-40B4-BE49-F238E27FC236}">
              <a16:creationId xmlns="" xmlns:a16="http://schemas.microsoft.com/office/drawing/2014/main" id="{00000000-0008-0000-0F00-000073010000}"/>
            </a:ext>
          </a:extLst>
        </xdr:cNvPr>
        <xdr:cNvSpPr/>
      </xdr:nvSpPr>
      <xdr:spPr>
        <a:xfrm>
          <a:off x="7810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19050</xdr:rowOff>
    </xdr:from>
    <xdr:to>
      <xdr:col>45</xdr:col>
      <xdr:colOff>177800</xdr:colOff>
      <xdr:row>83</xdr:row>
      <xdr:rowOff>19050</xdr:rowOff>
    </xdr:to>
    <xdr:cxnSp macro="">
      <xdr:nvCxnSpPr>
        <xdr:cNvPr id="372" name="直線コネクタ 371">
          <a:extLst>
            <a:ext uri="{FF2B5EF4-FFF2-40B4-BE49-F238E27FC236}">
              <a16:creationId xmlns="" xmlns:a16="http://schemas.microsoft.com/office/drawing/2014/main" id="{00000000-0008-0000-0F00-000074010000}"/>
            </a:ext>
          </a:extLst>
        </xdr:cNvPr>
        <xdr:cNvCxnSpPr/>
      </xdr:nvCxnSpPr>
      <xdr:spPr>
        <a:xfrm>
          <a:off x="7861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139700</xdr:rowOff>
    </xdr:from>
    <xdr:to>
      <xdr:col>36</xdr:col>
      <xdr:colOff>165100</xdr:colOff>
      <xdr:row>83</xdr:row>
      <xdr:rowOff>69850</xdr:rowOff>
    </xdr:to>
    <xdr:sp macro="" textlink="">
      <xdr:nvSpPr>
        <xdr:cNvPr id="373" name="楕円 372">
          <a:extLst>
            <a:ext uri="{FF2B5EF4-FFF2-40B4-BE49-F238E27FC236}">
              <a16:creationId xmlns="" xmlns:a16="http://schemas.microsoft.com/office/drawing/2014/main" id="{00000000-0008-0000-0F00-000075010000}"/>
            </a:ext>
          </a:extLst>
        </xdr:cNvPr>
        <xdr:cNvSpPr/>
      </xdr:nvSpPr>
      <xdr:spPr>
        <a:xfrm>
          <a:off x="6921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19050</xdr:rowOff>
    </xdr:from>
    <xdr:to>
      <xdr:col>41</xdr:col>
      <xdr:colOff>50800</xdr:colOff>
      <xdr:row>83</xdr:row>
      <xdr:rowOff>19050</xdr:rowOff>
    </xdr:to>
    <xdr:cxnSp macro="">
      <xdr:nvCxnSpPr>
        <xdr:cNvPr id="374" name="直線コネクタ 373">
          <a:extLst>
            <a:ext uri="{FF2B5EF4-FFF2-40B4-BE49-F238E27FC236}">
              <a16:creationId xmlns="" xmlns:a16="http://schemas.microsoft.com/office/drawing/2014/main" id="{00000000-0008-0000-0F00-000076010000}"/>
            </a:ext>
          </a:extLst>
        </xdr:cNvPr>
        <xdr:cNvCxnSpPr/>
      </xdr:nvCxnSpPr>
      <xdr:spPr>
        <a:xfrm>
          <a:off x="6972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22877</xdr:rowOff>
    </xdr:from>
    <xdr:ext cx="469744" cy="259045"/>
    <xdr:sp macro="" textlink="">
      <xdr:nvSpPr>
        <xdr:cNvPr id="375" name="n_1aveValue【福祉施設】&#10;一人当たり面積">
          <a:extLst>
            <a:ext uri="{FF2B5EF4-FFF2-40B4-BE49-F238E27FC236}">
              <a16:creationId xmlns="" xmlns:a16="http://schemas.microsoft.com/office/drawing/2014/main" id="{00000000-0008-0000-0F00-000077010000}"/>
            </a:ext>
          </a:extLst>
        </xdr:cNvPr>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76" name="n_2aveValue【福祉施設】&#10;一人当たり面積">
          <a:extLst>
            <a:ext uri="{FF2B5EF4-FFF2-40B4-BE49-F238E27FC236}">
              <a16:creationId xmlns="" xmlns:a16="http://schemas.microsoft.com/office/drawing/2014/main" id="{00000000-0008-0000-0F00-000078010000}"/>
            </a:ext>
          </a:extLst>
        </xdr:cNvPr>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10177</xdr:rowOff>
    </xdr:from>
    <xdr:ext cx="469744" cy="259045"/>
    <xdr:sp macro="" textlink="">
      <xdr:nvSpPr>
        <xdr:cNvPr id="377" name="n_3aveValue【福祉施設】&#10;一人当たり面積">
          <a:extLst>
            <a:ext uri="{FF2B5EF4-FFF2-40B4-BE49-F238E27FC236}">
              <a16:creationId xmlns="" xmlns:a16="http://schemas.microsoft.com/office/drawing/2014/main" id="{00000000-0008-0000-0F00-000079010000}"/>
            </a:ext>
          </a:extLst>
        </xdr:cNvPr>
        <xdr:cNvSpPr txBox="1"/>
      </xdr:nvSpPr>
      <xdr:spPr>
        <a:xfrm>
          <a:off x="7626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22877</xdr:rowOff>
    </xdr:from>
    <xdr:ext cx="469744" cy="259045"/>
    <xdr:sp macro="" textlink="">
      <xdr:nvSpPr>
        <xdr:cNvPr id="378" name="n_4aveValue【福祉施設】&#10;一人当たり面積">
          <a:extLst>
            <a:ext uri="{FF2B5EF4-FFF2-40B4-BE49-F238E27FC236}">
              <a16:creationId xmlns="" xmlns:a16="http://schemas.microsoft.com/office/drawing/2014/main" id="{00000000-0008-0000-0F00-00007A010000}"/>
            </a:ext>
          </a:extLst>
        </xdr:cNvPr>
        <xdr:cNvSpPr txBox="1"/>
      </xdr:nvSpPr>
      <xdr:spPr>
        <a:xfrm>
          <a:off x="6737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60977</xdr:rowOff>
    </xdr:from>
    <xdr:ext cx="469744" cy="259045"/>
    <xdr:sp macro="" textlink="">
      <xdr:nvSpPr>
        <xdr:cNvPr id="379" name="n_1mainValue【福祉施設】&#10;一人当たり面積">
          <a:extLst>
            <a:ext uri="{FF2B5EF4-FFF2-40B4-BE49-F238E27FC236}">
              <a16:creationId xmlns="" xmlns:a16="http://schemas.microsoft.com/office/drawing/2014/main" id="{00000000-0008-0000-0F00-00007B010000}"/>
            </a:ext>
          </a:extLst>
        </xdr:cNvPr>
        <xdr:cNvSpPr txBox="1"/>
      </xdr:nvSpPr>
      <xdr:spPr>
        <a:xfrm>
          <a:off x="9391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60977</xdr:rowOff>
    </xdr:from>
    <xdr:ext cx="469744" cy="259045"/>
    <xdr:sp macro="" textlink="">
      <xdr:nvSpPr>
        <xdr:cNvPr id="380" name="n_2mainValue【福祉施設】&#10;一人当たり面積">
          <a:extLst>
            <a:ext uri="{FF2B5EF4-FFF2-40B4-BE49-F238E27FC236}">
              <a16:creationId xmlns="" xmlns:a16="http://schemas.microsoft.com/office/drawing/2014/main" id="{00000000-0008-0000-0F00-00007C010000}"/>
            </a:ext>
          </a:extLst>
        </xdr:cNvPr>
        <xdr:cNvSpPr txBox="1"/>
      </xdr:nvSpPr>
      <xdr:spPr>
        <a:xfrm>
          <a:off x="8515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60977</xdr:rowOff>
    </xdr:from>
    <xdr:ext cx="469744" cy="259045"/>
    <xdr:sp macro="" textlink="">
      <xdr:nvSpPr>
        <xdr:cNvPr id="381" name="n_3mainValue【福祉施設】&#10;一人当たり面積">
          <a:extLst>
            <a:ext uri="{FF2B5EF4-FFF2-40B4-BE49-F238E27FC236}">
              <a16:creationId xmlns="" xmlns:a16="http://schemas.microsoft.com/office/drawing/2014/main" id="{00000000-0008-0000-0F00-00007D010000}"/>
            </a:ext>
          </a:extLst>
        </xdr:cNvPr>
        <xdr:cNvSpPr txBox="1"/>
      </xdr:nvSpPr>
      <xdr:spPr>
        <a:xfrm>
          <a:off x="7626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60977</xdr:rowOff>
    </xdr:from>
    <xdr:ext cx="469744" cy="259045"/>
    <xdr:sp macro="" textlink="">
      <xdr:nvSpPr>
        <xdr:cNvPr id="382" name="n_4mainValue【福祉施設】&#10;一人当たり面積">
          <a:extLst>
            <a:ext uri="{FF2B5EF4-FFF2-40B4-BE49-F238E27FC236}">
              <a16:creationId xmlns="" xmlns:a16="http://schemas.microsoft.com/office/drawing/2014/main" id="{00000000-0008-0000-0F00-00007E010000}"/>
            </a:ext>
          </a:extLst>
        </xdr:cNvPr>
        <xdr:cNvSpPr txBox="1"/>
      </xdr:nvSpPr>
      <xdr:spPr>
        <a:xfrm>
          <a:off x="6737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 xmlns:a16="http://schemas.microsoft.com/office/drawing/2014/main" id="{00000000-0008-0000-0F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 xmlns:a16="http://schemas.microsoft.com/office/drawing/2014/main" id="{00000000-0008-0000-0F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 xmlns:a16="http://schemas.microsoft.com/office/drawing/2014/main" id="{00000000-0008-0000-0F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 xmlns:a16="http://schemas.microsoft.com/office/drawing/2014/main" id="{00000000-0008-0000-0F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 xmlns:a16="http://schemas.microsoft.com/office/drawing/2014/main" id="{00000000-0008-0000-0F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 xmlns:a16="http://schemas.microsoft.com/office/drawing/2014/main" id="{00000000-0008-0000-0F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 xmlns:a16="http://schemas.microsoft.com/office/drawing/2014/main" id="{00000000-0008-0000-0F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 xmlns:a16="http://schemas.microsoft.com/office/drawing/2014/main" id="{00000000-0008-0000-0F00-00008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 xmlns:a16="http://schemas.microsoft.com/office/drawing/2014/main" id="{00000000-0008-0000-0F00-00008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 xmlns:a16="http://schemas.microsoft.com/office/drawing/2014/main" id="{00000000-0008-0000-0F00-00008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 xmlns:a16="http://schemas.microsoft.com/office/drawing/2014/main" id="{00000000-0008-0000-0F00-00008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 xmlns:a16="http://schemas.microsoft.com/office/drawing/2014/main" id="{00000000-0008-0000-0F00-00008A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 xmlns:a16="http://schemas.microsoft.com/office/drawing/2014/main" id="{00000000-0008-0000-0F00-00008B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 xmlns:a16="http://schemas.microsoft.com/office/drawing/2014/main" id="{00000000-0008-0000-0F00-00008C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 xmlns:a16="http://schemas.microsoft.com/office/drawing/2014/main" id="{00000000-0008-0000-0F00-00008D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 xmlns:a16="http://schemas.microsoft.com/office/drawing/2014/main" id="{00000000-0008-0000-0F00-00008E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 xmlns:a16="http://schemas.microsoft.com/office/drawing/2014/main" id="{00000000-0008-0000-0F00-00008F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 xmlns:a16="http://schemas.microsoft.com/office/drawing/2014/main" id="{00000000-0008-0000-0F00-000090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 xmlns:a16="http://schemas.microsoft.com/office/drawing/2014/main" id="{00000000-0008-0000-0F00-000091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 xmlns:a16="http://schemas.microsoft.com/office/drawing/2014/main" id="{00000000-0008-0000-0F00-000092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a:extLst>
            <a:ext uri="{FF2B5EF4-FFF2-40B4-BE49-F238E27FC236}">
              <a16:creationId xmlns="" xmlns:a16="http://schemas.microsoft.com/office/drawing/2014/main" id="{00000000-0008-0000-0F00-000093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 xmlns:a16="http://schemas.microsoft.com/office/drawing/2014/main" id="{00000000-0008-0000-0F00-00009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a:extLst>
            <a:ext uri="{FF2B5EF4-FFF2-40B4-BE49-F238E27FC236}">
              <a16:creationId xmlns="" xmlns:a16="http://schemas.microsoft.com/office/drawing/2014/main" id="{00000000-0008-0000-0F00-000095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 xmlns:a16="http://schemas.microsoft.com/office/drawing/2014/main" id="{00000000-0008-0000-0F00-000096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76200</xdr:rowOff>
    </xdr:to>
    <xdr:cxnSp macro="">
      <xdr:nvCxnSpPr>
        <xdr:cNvPr id="407" name="直線コネクタ 406">
          <a:extLst>
            <a:ext uri="{FF2B5EF4-FFF2-40B4-BE49-F238E27FC236}">
              <a16:creationId xmlns="" xmlns:a16="http://schemas.microsoft.com/office/drawing/2014/main" id="{00000000-0008-0000-0F00-000097010000}"/>
            </a:ext>
          </a:extLst>
        </xdr:cNvPr>
        <xdr:cNvCxnSpPr/>
      </xdr:nvCxnSpPr>
      <xdr:spPr>
        <a:xfrm flipV="1">
          <a:off x="4634865" y="170592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408" name="【市民会館】&#10;有形固定資産減価償却率最小値テキスト">
          <a:extLst>
            <a:ext uri="{FF2B5EF4-FFF2-40B4-BE49-F238E27FC236}">
              <a16:creationId xmlns="" xmlns:a16="http://schemas.microsoft.com/office/drawing/2014/main" id="{00000000-0008-0000-0F00-000098010000}"/>
            </a:ext>
          </a:extLst>
        </xdr:cNvPr>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9" name="直線コネクタ 408">
          <a:extLst>
            <a:ext uri="{FF2B5EF4-FFF2-40B4-BE49-F238E27FC236}">
              <a16:creationId xmlns="" xmlns:a16="http://schemas.microsoft.com/office/drawing/2014/main" id="{00000000-0008-0000-0F00-000099010000}"/>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10" name="【市民会館】&#10;有形固定資産減価償却率最大値テキスト">
          <a:extLst>
            <a:ext uri="{FF2B5EF4-FFF2-40B4-BE49-F238E27FC236}">
              <a16:creationId xmlns="" xmlns:a16="http://schemas.microsoft.com/office/drawing/2014/main" id="{00000000-0008-0000-0F00-00009A010000}"/>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11" name="直線コネクタ 410">
          <a:extLst>
            <a:ext uri="{FF2B5EF4-FFF2-40B4-BE49-F238E27FC236}">
              <a16:creationId xmlns="" xmlns:a16="http://schemas.microsoft.com/office/drawing/2014/main" id="{00000000-0008-0000-0F00-00009B010000}"/>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412" name="【市民会館】&#10;有形固定資産減価償却率平均値テキスト">
          <a:extLst>
            <a:ext uri="{FF2B5EF4-FFF2-40B4-BE49-F238E27FC236}">
              <a16:creationId xmlns="" xmlns:a16="http://schemas.microsoft.com/office/drawing/2014/main" id="{00000000-0008-0000-0F00-00009C010000}"/>
            </a:ext>
          </a:extLst>
        </xdr:cNvPr>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13" name="フローチャート: 判断 412">
          <a:extLst>
            <a:ext uri="{FF2B5EF4-FFF2-40B4-BE49-F238E27FC236}">
              <a16:creationId xmlns="" xmlns:a16="http://schemas.microsoft.com/office/drawing/2014/main" id="{00000000-0008-0000-0F00-00009D010000}"/>
            </a:ext>
          </a:extLst>
        </xdr:cNvPr>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63500</xdr:rowOff>
    </xdr:from>
    <xdr:to>
      <xdr:col>20</xdr:col>
      <xdr:colOff>38100</xdr:colOff>
      <xdr:row>103</xdr:row>
      <xdr:rowOff>165100</xdr:rowOff>
    </xdr:to>
    <xdr:sp macro="" textlink="">
      <xdr:nvSpPr>
        <xdr:cNvPr id="414" name="フローチャート: 判断 413">
          <a:extLst>
            <a:ext uri="{FF2B5EF4-FFF2-40B4-BE49-F238E27FC236}">
              <a16:creationId xmlns="" xmlns:a16="http://schemas.microsoft.com/office/drawing/2014/main" id="{00000000-0008-0000-0F00-00009E010000}"/>
            </a:ext>
          </a:extLst>
        </xdr:cNvPr>
        <xdr:cNvSpPr/>
      </xdr:nvSpPr>
      <xdr:spPr>
        <a:xfrm>
          <a:off x="3746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15" name="フローチャート: 判断 414">
          <a:extLst>
            <a:ext uri="{FF2B5EF4-FFF2-40B4-BE49-F238E27FC236}">
              <a16:creationId xmlns="" xmlns:a16="http://schemas.microsoft.com/office/drawing/2014/main" id="{00000000-0008-0000-0F00-00009F010000}"/>
            </a:ext>
          </a:extLst>
        </xdr:cNvPr>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416" name="フローチャート: 判断 415">
          <a:extLst>
            <a:ext uri="{FF2B5EF4-FFF2-40B4-BE49-F238E27FC236}">
              <a16:creationId xmlns="" xmlns:a16="http://schemas.microsoft.com/office/drawing/2014/main" id="{00000000-0008-0000-0F00-0000A0010000}"/>
            </a:ext>
          </a:extLst>
        </xdr:cNvPr>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164464</xdr:rowOff>
    </xdr:from>
    <xdr:to>
      <xdr:col>6</xdr:col>
      <xdr:colOff>38100</xdr:colOff>
      <xdr:row>103</xdr:row>
      <xdr:rowOff>94614</xdr:rowOff>
    </xdr:to>
    <xdr:sp macro="" textlink="">
      <xdr:nvSpPr>
        <xdr:cNvPr id="417" name="フローチャート: 判断 416">
          <a:extLst>
            <a:ext uri="{FF2B5EF4-FFF2-40B4-BE49-F238E27FC236}">
              <a16:creationId xmlns="" xmlns:a16="http://schemas.microsoft.com/office/drawing/2014/main" id="{00000000-0008-0000-0F00-0000A1010000}"/>
            </a:ext>
          </a:extLst>
        </xdr:cNvPr>
        <xdr:cNvSpPr/>
      </xdr:nvSpPr>
      <xdr:spPr>
        <a:xfrm>
          <a:off x="107950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 xmlns:a16="http://schemas.microsoft.com/office/drawing/2014/main" id="{00000000-0008-0000-0F00-0000A2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 xmlns:a16="http://schemas.microsoft.com/office/drawing/2014/main" id="{00000000-0008-0000-0F00-0000A3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 xmlns:a16="http://schemas.microsoft.com/office/drawing/2014/main" id="{00000000-0008-0000-0F00-0000A4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 xmlns:a16="http://schemas.microsoft.com/office/drawing/2014/main" id="{00000000-0008-0000-0F00-0000A5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 xmlns:a16="http://schemas.microsoft.com/office/drawing/2014/main" id="{00000000-0008-0000-0F00-0000A6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8255</xdr:rowOff>
    </xdr:from>
    <xdr:to>
      <xdr:col>24</xdr:col>
      <xdr:colOff>114300</xdr:colOff>
      <xdr:row>107</xdr:row>
      <xdr:rowOff>109855</xdr:rowOff>
    </xdr:to>
    <xdr:sp macro="" textlink="">
      <xdr:nvSpPr>
        <xdr:cNvPr id="423" name="楕円 422">
          <a:extLst>
            <a:ext uri="{FF2B5EF4-FFF2-40B4-BE49-F238E27FC236}">
              <a16:creationId xmlns="" xmlns:a16="http://schemas.microsoft.com/office/drawing/2014/main" id="{00000000-0008-0000-0F00-0000A7010000}"/>
            </a:ext>
          </a:extLst>
        </xdr:cNvPr>
        <xdr:cNvSpPr/>
      </xdr:nvSpPr>
      <xdr:spPr>
        <a:xfrm>
          <a:off x="45847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158132</xdr:rowOff>
    </xdr:from>
    <xdr:ext cx="405111" cy="259045"/>
    <xdr:sp macro="" textlink="">
      <xdr:nvSpPr>
        <xdr:cNvPr id="424" name="【市民会館】&#10;有形固定資産減価償却率該当値テキスト">
          <a:extLst>
            <a:ext uri="{FF2B5EF4-FFF2-40B4-BE49-F238E27FC236}">
              <a16:creationId xmlns="" xmlns:a16="http://schemas.microsoft.com/office/drawing/2014/main" id="{00000000-0008-0000-0F00-0000A8010000}"/>
            </a:ext>
          </a:extLst>
        </xdr:cNvPr>
        <xdr:cNvSpPr txBox="1"/>
      </xdr:nvSpPr>
      <xdr:spPr>
        <a:xfrm>
          <a:off x="4673600" y="183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147320</xdr:rowOff>
    </xdr:from>
    <xdr:to>
      <xdr:col>20</xdr:col>
      <xdr:colOff>38100</xdr:colOff>
      <xdr:row>107</xdr:row>
      <xdr:rowOff>77470</xdr:rowOff>
    </xdr:to>
    <xdr:sp macro="" textlink="">
      <xdr:nvSpPr>
        <xdr:cNvPr id="425" name="楕円 424">
          <a:extLst>
            <a:ext uri="{FF2B5EF4-FFF2-40B4-BE49-F238E27FC236}">
              <a16:creationId xmlns="" xmlns:a16="http://schemas.microsoft.com/office/drawing/2014/main" id="{00000000-0008-0000-0F00-0000A9010000}"/>
            </a:ext>
          </a:extLst>
        </xdr:cNvPr>
        <xdr:cNvSpPr/>
      </xdr:nvSpPr>
      <xdr:spPr>
        <a:xfrm>
          <a:off x="3746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26670</xdr:rowOff>
    </xdr:from>
    <xdr:to>
      <xdr:col>24</xdr:col>
      <xdr:colOff>63500</xdr:colOff>
      <xdr:row>107</xdr:row>
      <xdr:rowOff>59055</xdr:rowOff>
    </xdr:to>
    <xdr:cxnSp macro="">
      <xdr:nvCxnSpPr>
        <xdr:cNvPr id="426" name="直線コネクタ 425">
          <a:extLst>
            <a:ext uri="{FF2B5EF4-FFF2-40B4-BE49-F238E27FC236}">
              <a16:creationId xmlns="" xmlns:a16="http://schemas.microsoft.com/office/drawing/2014/main" id="{00000000-0008-0000-0F00-0000AA010000}"/>
            </a:ext>
          </a:extLst>
        </xdr:cNvPr>
        <xdr:cNvCxnSpPr/>
      </xdr:nvCxnSpPr>
      <xdr:spPr>
        <a:xfrm>
          <a:off x="3797300" y="183718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116839</xdr:rowOff>
    </xdr:from>
    <xdr:to>
      <xdr:col>15</xdr:col>
      <xdr:colOff>101600</xdr:colOff>
      <xdr:row>107</xdr:row>
      <xdr:rowOff>46989</xdr:rowOff>
    </xdr:to>
    <xdr:sp macro="" textlink="">
      <xdr:nvSpPr>
        <xdr:cNvPr id="427" name="楕円 426">
          <a:extLst>
            <a:ext uri="{FF2B5EF4-FFF2-40B4-BE49-F238E27FC236}">
              <a16:creationId xmlns="" xmlns:a16="http://schemas.microsoft.com/office/drawing/2014/main" id="{00000000-0008-0000-0F00-0000AB010000}"/>
            </a:ext>
          </a:extLst>
        </xdr:cNvPr>
        <xdr:cNvSpPr/>
      </xdr:nvSpPr>
      <xdr:spPr>
        <a:xfrm>
          <a:off x="2857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167639</xdr:rowOff>
    </xdr:from>
    <xdr:to>
      <xdr:col>19</xdr:col>
      <xdr:colOff>177800</xdr:colOff>
      <xdr:row>107</xdr:row>
      <xdr:rowOff>26670</xdr:rowOff>
    </xdr:to>
    <xdr:cxnSp macro="">
      <xdr:nvCxnSpPr>
        <xdr:cNvPr id="428" name="直線コネクタ 427">
          <a:extLst>
            <a:ext uri="{FF2B5EF4-FFF2-40B4-BE49-F238E27FC236}">
              <a16:creationId xmlns="" xmlns:a16="http://schemas.microsoft.com/office/drawing/2014/main" id="{00000000-0008-0000-0F00-0000AC010000}"/>
            </a:ext>
          </a:extLst>
        </xdr:cNvPr>
        <xdr:cNvCxnSpPr/>
      </xdr:nvCxnSpPr>
      <xdr:spPr>
        <a:xfrm>
          <a:off x="2908300" y="183413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84455</xdr:rowOff>
    </xdr:from>
    <xdr:to>
      <xdr:col>10</xdr:col>
      <xdr:colOff>165100</xdr:colOff>
      <xdr:row>107</xdr:row>
      <xdr:rowOff>14605</xdr:rowOff>
    </xdr:to>
    <xdr:sp macro="" textlink="">
      <xdr:nvSpPr>
        <xdr:cNvPr id="429" name="楕円 428">
          <a:extLst>
            <a:ext uri="{FF2B5EF4-FFF2-40B4-BE49-F238E27FC236}">
              <a16:creationId xmlns="" xmlns:a16="http://schemas.microsoft.com/office/drawing/2014/main" id="{00000000-0008-0000-0F00-0000AD010000}"/>
            </a:ext>
          </a:extLst>
        </xdr:cNvPr>
        <xdr:cNvSpPr/>
      </xdr:nvSpPr>
      <xdr:spPr>
        <a:xfrm>
          <a:off x="19685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135255</xdr:rowOff>
    </xdr:from>
    <xdr:to>
      <xdr:col>15</xdr:col>
      <xdr:colOff>50800</xdr:colOff>
      <xdr:row>106</xdr:row>
      <xdr:rowOff>167639</xdr:rowOff>
    </xdr:to>
    <xdr:cxnSp macro="">
      <xdr:nvCxnSpPr>
        <xdr:cNvPr id="430" name="直線コネクタ 429">
          <a:extLst>
            <a:ext uri="{FF2B5EF4-FFF2-40B4-BE49-F238E27FC236}">
              <a16:creationId xmlns="" xmlns:a16="http://schemas.microsoft.com/office/drawing/2014/main" id="{00000000-0008-0000-0F00-0000AE010000}"/>
            </a:ext>
          </a:extLst>
        </xdr:cNvPr>
        <xdr:cNvCxnSpPr/>
      </xdr:nvCxnSpPr>
      <xdr:spPr>
        <a:xfrm>
          <a:off x="2019300" y="183089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52070</xdr:rowOff>
    </xdr:from>
    <xdr:to>
      <xdr:col>6</xdr:col>
      <xdr:colOff>38100</xdr:colOff>
      <xdr:row>106</xdr:row>
      <xdr:rowOff>153670</xdr:rowOff>
    </xdr:to>
    <xdr:sp macro="" textlink="">
      <xdr:nvSpPr>
        <xdr:cNvPr id="431" name="楕円 430">
          <a:extLst>
            <a:ext uri="{FF2B5EF4-FFF2-40B4-BE49-F238E27FC236}">
              <a16:creationId xmlns="" xmlns:a16="http://schemas.microsoft.com/office/drawing/2014/main" id="{00000000-0008-0000-0F00-0000AF010000}"/>
            </a:ext>
          </a:extLst>
        </xdr:cNvPr>
        <xdr:cNvSpPr/>
      </xdr:nvSpPr>
      <xdr:spPr>
        <a:xfrm>
          <a:off x="1079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102870</xdr:rowOff>
    </xdr:from>
    <xdr:to>
      <xdr:col>10</xdr:col>
      <xdr:colOff>114300</xdr:colOff>
      <xdr:row>106</xdr:row>
      <xdr:rowOff>135255</xdr:rowOff>
    </xdr:to>
    <xdr:cxnSp macro="">
      <xdr:nvCxnSpPr>
        <xdr:cNvPr id="432" name="直線コネクタ 431">
          <a:extLst>
            <a:ext uri="{FF2B5EF4-FFF2-40B4-BE49-F238E27FC236}">
              <a16:creationId xmlns="" xmlns:a16="http://schemas.microsoft.com/office/drawing/2014/main" id="{00000000-0008-0000-0F00-0000B0010000}"/>
            </a:ext>
          </a:extLst>
        </xdr:cNvPr>
        <xdr:cNvCxnSpPr/>
      </xdr:nvCxnSpPr>
      <xdr:spPr>
        <a:xfrm>
          <a:off x="1130300" y="182765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10177</xdr:rowOff>
    </xdr:from>
    <xdr:ext cx="405111" cy="259045"/>
    <xdr:sp macro="" textlink="">
      <xdr:nvSpPr>
        <xdr:cNvPr id="433" name="n_1aveValue【市民会館】&#10;有形固定資産減価償却率">
          <a:extLst>
            <a:ext uri="{FF2B5EF4-FFF2-40B4-BE49-F238E27FC236}">
              <a16:creationId xmlns="" xmlns:a16="http://schemas.microsoft.com/office/drawing/2014/main" id="{00000000-0008-0000-0F00-0000B1010000}"/>
            </a:ext>
          </a:extLst>
        </xdr:cNvPr>
        <xdr:cNvSpPr txBox="1"/>
      </xdr:nvSpPr>
      <xdr:spPr>
        <a:xfrm>
          <a:off x="35820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434" name="n_2aveValue【市民会館】&#10;有形固定資産減価償却率">
          <a:extLst>
            <a:ext uri="{FF2B5EF4-FFF2-40B4-BE49-F238E27FC236}">
              <a16:creationId xmlns="" xmlns:a16="http://schemas.microsoft.com/office/drawing/2014/main" id="{00000000-0008-0000-0F00-0000B2010000}"/>
            </a:ext>
          </a:extLst>
        </xdr:cNvPr>
        <xdr:cNvSpPr txBox="1"/>
      </xdr:nvSpPr>
      <xdr:spPr>
        <a:xfrm>
          <a:off x="2705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435" name="n_3aveValue【市民会館】&#10;有形固定資産減価償却率">
          <a:extLst>
            <a:ext uri="{FF2B5EF4-FFF2-40B4-BE49-F238E27FC236}">
              <a16:creationId xmlns="" xmlns:a16="http://schemas.microsoft.com/office/drawing/2014/main" id="{00000000-0008-0000-0F00-0000B3010000}"/>
            </a:ext>
          </a:extLst>
        </xdr:cNvPr>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111141</xdr:rowOff>
    </xdr:from>
    <xdr:ext cx="405111" cy="259045"/>
    <xdr:sp macro="" textlink="">
      <xdr:nvSpPr>
        <xdr:cNvPr id="436" name="n_4aveValue【市民会館】&#10;有形固定資産減価償却率">
          <a:extLst>
            <a:ext uri="{FF2B5EF4-FFF2-40B4-BE49-F238E27FC236}">
              <a16:creationId xmlns="" xmlns:a16="http://schemas.microsoft.com/office/drawing/2014/main" id="{00000000-0008-0000-0F00-0000B4010000}"/>
            </a:ext>
          </a:extLst>
        </xdr:cNvPr>
        <xdr:cNvSpPr txBox="1"/>
      </xdr:nvSpPr>
      <xdr:spPr>
        <a:xfrm>
          <a:off x="927744"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68597</xdr:rowOff>
    </xdr:from>
    <xdr:ext cx="405111" cy="259045"/>
    <xdr:sp macro="" textlink="">
      <xdr:nvSpPr>
        <xdr:cNvPr id="437" name="n_1mainValue【市民会館】&#10;有形固定資産減価償却率">
          <a:extLst>
            <a:ext uri="{FF2B5EF4-FFF2-40B4-BE49-F238E27FC236}">
              <a16:creationId xmlns="" xmlns:a16="http://schemas.microsoft.com/office/drawing/2014/main" id="{00000000-0008-0000-0F00-0000B5010000}"/>
            </a:ext>
          </a:extLst>
        </xdr:cNvPr>
        <xdr:cNvSpPr txBox="1"/>
      </xdr:nvSpPr>
      <xdr:spPr>
        <a:xfrm>
          <a:off x="3582044"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38116</xdr:rowOff>
    </xdr:from>
    <xdr:ext cx="405111" cy="259045"/>
    <xdr:sp macro="" textlink="">
      <xdr:nvSpPr>
        <xdr:cNvPr id="438" name="n_2mainValue【市民会館】&#10;有形固定資産減価償却率">
          <a:extLst>
            <a:ext uri="{FF2B5EF4-FFF2-40B4-BE49-F238E27FC236}">
              <a16:creationId xmlns="" xmlns:a16="http://schemas.microsoft.com/office/drawing/2014/main" id="{00000000-0008-0000-0F00-0000B6010000}"/>
            </a:ext>
          </a:extLst>
        </xdr:cNvPr>
        <xdr:cNvSpPr txBox="1"/>
      </xdr:nvSpPr>
      <xdr:spPr>
        <a:xfrm>
          <a:off x="2705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5732</xdr:rowOff>
    </xdr:from>
    <xdr:ext cx="405111" cy="259045"/>
    <xdr:sp macro="" textlink="">
      <xdr:nvSpPr>
        <xdr:cNvPr id="439" name="n_3mainValue【市民会館】&#10;有形固定資産減価償却率">
          <a:extLst>
            <a:ext uri="{FF2B5EF4-FFF2-40B4-BE49-F238E27FC236}">
              <a16:creationId xmlns="" xmlns:a16="http://schemas.microsoft.com/office/drawing/2014/main" id="{00000000-0008-0000-0F00-0000B7010000}"/>
            </a:ext>
          </a:extLst>
        </xdr:cNvPr>
        <xdr:cNvSpPr txBox="1"/>
      </xdr:nvSpPr>
      <xdr:spPr>
        <a:xfrm>
          <a:off x="1816744" y="183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144797</xdr:rowOff>
    </xdr:from>
    <xdr:ext cx="405111" cy="259045"/>
    <xdr:sp macro="" textlink="">
      <xdr:nvSpPr>
        <xdr:cNvPr id="440" name="n_4mainValue【市民会館】&#10;有形固定資産減価償却率">
          <a:extLst>
            <a:ext uri="{FF2B5EF4-FFF2-40B4-BE49-F238E27FC236}">
              <a16:creationId xmlns="" xmlns:a16="http://schemas.microsoft.com/office/drawing/2014/main" id="{00000000-0008-0000-0F00-0000B8010000}"/>
            </a:ext>
          </a:extLst>
        </xdr:cNvPr>
        <xdr:cNvSpPr txBox="1"/>
      </xdr:nvSpPr>
      <xdr:spPr>
        <a:xfrm>
          <a:off x="927744"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 xmlns:a16="http://schemas.microsoft.com/office/drawing/2014/main" id="{00000000-0008-0000-0F00-0000B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 xmlns:a16="http://schemas.microsoft.com/office/drawing/2014/main" id="{00000000-0008-0000-0F00-0000B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 xmlns:a16="http://schemas.microsoft.com/office/drawing/2014/main" id="{00000000-0008-0000-0F00-0000B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 xmlns:a16="http://schemas.microsoft.com/office/drawing/2014/main" id="{00000000-0008-0000-0F00-0000B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 xmlns:a16="http://schemas.microsoft.com/office/drawing/2014/main" id="{00000000-0008-0000-0F00-0000B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 xmlns:a16="http://schemas.microsoft.com/office/drawing/2014/main" id="{00000000-0008-0000-0F00-0000B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 xmlns:a16="http://schemas.microsoft.com/office/drawing/2014/main" id="{00000000-0008-0000-0F00-0000B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 xmlns:a16="http://schemas.microsoft.com/office/drawing/2014/main" id="{00000000-0008-0000-0F00-0000C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 xmlns:a16="http://schemas.microsoft.com/office/drawing/2014/main" id="{00000000-0008-0000-0F00-0000C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 xmlns:a16="http://schemas.microsoft.com/office/drawing/2014/main" id="{00000000-0008-0000-0F00-0000C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a:extLst>
            <a:ext uri="{FF2B5EF4-FFF2-40B4-BE49-F238E27FC236}">
              <a16:creationId xmlns="" xmlns:a16="http://schemas.microsoft.com/office/drawing/2014/main" id="{00000000-0008-0000-0F00-0000C3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a:extLst>
            <a:ext uri="{FF2B5EF4-FFF2-40B4-BE49-F238E27FC236}">
              <a16:creationId xmlns="" xmlns:a16="http://schemas.microsoft.com/office/drawing/2014/main" id="{00000000-0008-0000-0F00-0000C4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a:extLst>
            <a:ext uri="{FF2B5EF4-FFF2-40B4-BE49-F238E27FC236}">
              <a16:creationId xmlns="" xmlns:a16="http://schemas.microsoft.com/office/drawing/2014/main" id="{00000000-0008-0000-0F00-0000C5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a:extLst>
            <a:ext uri="{FF2B5EF4-FFF2-40B4-BE49-F238E27FC236}">
              <a16:creationId xmlns="" xmlns:a16="http://schemas.microsoft.com/office/drawing/2014/main" id="{00000000-0008-0000-0F00-0000C6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a:extLst>
            <a:ext uri="{FF2B5EF4-FFF2-40B4-BE49-F238E27FC236}">
              <a16:creationId xmlns="" xmlns:a16="http://schemas.microsoft.com/office/drawing/2014/main" id="{00000000-0008-0000-0F00-0000C7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a:extLst>
            <a:ext uri="{FF2B5EF4-FFF2-40B4-BE49-F238E27FC236}">
              <a16:creationId xmlns="" xmlns:a16="http://schemas.microsoft.com/office/drawing/2014/main" id="{00000000-0008-0000-0F00-0000C8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a:extLst>
            <a:ext uri="{FF2B5EF4-FFF2-40B4-BE49-F238E27FC236}">
              <a16:creationId xmlns="" xmlns:a16="http://schemas.microsoft.com/office/drawing/2014/main" id="{00000000-0008-0000-0F00-0000C9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a:extLst>
            <a:ext uri="{FF2B5EF4-FFF2-40B4-BE49-F238E27FC236}">
              <a16:creationId xmlns="" xmlns:a16="http://schemas.microsoft.com/office/drawing/2014/main" id="{00000000-0008-0000-0F00-0000CA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 xmlns:a16="http://schemas.microsoft.com/office/drawing/2014/main" id="{00000000-0008-0000-0F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 xmlns:a16="http://schemas.microsoft.com/office/drawing/2014/main" id="{00000000-0008-0000-0F00-0000C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 xmlns:a16="http://schemas.microsoft.com/office/drawing/2014/main" id="{00000000-0008-0000-0F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96774</xdr:rowOff>
    </xdr:from>
    <xdr:to>
      <xdr:col>54</xdr:col>
      <xdr:colOff>189865</xdr:colOff>
      <xdr:row>108</xdr:row>
      <xdr:rowOff>3048</xdr:rowOff>
    </xdr:to>
    <xdr:cxnSp macro="">
      <xdr:nvCxnSpPr>
        <xdr:cNvPr id="462" name="直線コネクタ 461">
          <a:extLst>
            <a:ext uri="{FF2B5EF4-FFF2-40B4-BE49-F238E27FC236}">
              <a16:creationId xmlns="" xmlns:a16="http://schemas.microsoft.com/office/drawing/2014/main" id="{00000000-0008-0000-0F00-0000CE010000}"/>
            </a:ext>
          </a:extLst>
        </xdr:cNvPr>
        <xdr:cNvCxnSpPr/>
      </xdr:nvCxnSpPr>
      <xdr:spPr>
        <a:xfrm flipV="1">
          <a:off x="10476865" y="174132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a:extLst>
            <a:ext uri="{FF2B5EF4-FFF2-40B4-BE49-F238E27FC236}">
              <a16:creationId xmlns="" xmlns:a16="http://schemas.microsoft.com/office/drawing/2014/main" id="{00000000-0008-0000-0F00-0000CF010000}"/>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a:extLst>
            <a:ext uri="{FF2B5EF4-FFF2-40B4-BE49-F238E27FC236}">
              <a16:creationId xmlns="" xmlns:a16="http://schemas.microsoft.com/office/drawing/2014/main" id="{00000000-0008-0000-0F00-0000D0010000}"/>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43451</xdr:rowOff>
    </xdr:from>
    <xdr:ext cx="469744" cy="259045"/>
    <xdr:sp macro="" textlink="">
      <xdr:nvSpPr>
        <xdr:cNvPr id="465" name="【市民会館】&#10;一人当たり面積最大値テキスト">
          <a:extLst>
            <a:ext uri="{FF2B5EF4-FFF2-40B4-BE49-F238E27FC236}">
              <a16:creationId xmlns="" xmlns:a16="http://schemas.microsoft.com/office/drawing/2014/main" id="{00000000-0008-0000-0F00-0000D1010000}"/>
            </a:ext>
          </a:extLst>
        </xdr:cNvPr>
        <xdr:cNvSpPr txBox="1"/>
      </xdr:nvSpPr>
      <xdr:spPr>
        <a:xfrm>
          <a:off x="10515600" y="1718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96774</xdr:rowOff>
    </xdr:from>
    <xdr:to>
      <xdr:col>55</xdr:col>
      <xdr:colOff>88900</xdr:colOff>
      <xdr:row>101</xdr:row>
      <xdr:rowOff>96774</xdr:rowOff>
    </xdr:to>
    <xdr:cxnSp macro="">
      <xdr:nvCxnSpPr>
        <xdr:cNvPr id="466" name="直線コネクタ 465">
          <a:extLst>
            <a:ext uri="{FF2B5EF4-FFF2-40B4-BE49-F238E27FC236}">
              <a16:creationId xmlns="" xmlns:a16="http://schemas.microsoft.com/office/drawing/2014/main" id="{00000000-0008-0000-0F00-0000D2010000}"/>
            </a:ext>
          </a:extLst>
        </xdr:cNvPr>
        <xdr:cNvCxnSpPr/>
      </xdr:nvCxnSpPr>
      <xdr:spPr>
        <a:xfrm>
          <a:off x="10388600" y="1741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96283</xdr:rowOff>
    </xdr:from>
    <xdr:ext cx="469744" cy="259045"/>
    <xdr:sp macro="" textlink="">
      <xdr:nvSpPr>
        <xdr:cNvPr id="467" name="【市民会館】&#10;一人当たり面積平均値テキスト">
          <a:extLst>
            <a:ext uri="{FF2B5EF4-FFF2-40B4-BE49-F238E27FC236}">
              <a16:creationId xmlns="" xmlns:a16="http://schemas.microsoft.com/office/drawing/2014/main" id="{00000000-0008-0000-0F00-0000D3010000}"/>
            </a:ext>
          </a:extLst>
        </xdr:cNvPr>
        <xdr:cNvSpPr txBox="1"/>
      </xdr:nvSpPr>
      <xdr:spPr>
        <a:xfrm>
          <a:off x="10515600" y="1792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468" name="フローチャート: 判断 467">
          <a:extLst>
            <a:ext uri="{FF2B5EF4-FFF2-40B4-BE49-F238E27FC236}">
              <a16:creationId xmlns="" xmlns:a16="http://schemas.microsoft.com/office/drawing/2014/main" id="{00000000-0008-0000-0F00-0000D4010000}"/>
            </a:ext>
          </a:extLst>
        </xdr:cNvPr>
        <xdr:cNvSpPr/>
      </xdr:nvSpPr>
      <xdr:spPr>
        <a:xfrm>
          <a:off x="10426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69" name="フローチャート: 判断 468">
          <a:extLst>
            <a:ext uri="{FF2B5EF4-FFF2-40B4-BE49-F238E27FC236}">
              <a16:creationId xmlns="" xmlns:a16="http://schemas.microsoft.com/office/drawing/2014/main" id="{00000000-0008-0000-0F00-0000D5010000}"/>
            </a:ext>
          </a:extLst>
        </xdr:cNvPr>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70" name="フローチャート: 判断 469">
          <a:extLst>
            <a:ext uri="{FF2B5EF4-FFF2-40B4-BE49-F238E27FC236}">
              <a16:creationId xmlns="" xmlns:a16="http://schemas.microsoft.com/office/drawing/2014/main" id="{00000000-0008-0000-0F00-0000D6010000}"/>
            </a:ext>
          </a:extLst>
        </xdr:cNvPr>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64263</xdr:rowOff>
    </xdr:from>
    <xdr:to>
      <xdr:col>41</xdr:col>
      <xdr:colOff>101600</xdr:colOff>
      <xdr:row>105</xdr:row>
      <xdr:rowOff>165863</xdr:rowOff>
    </xdr:to>
    <xdr:sp macro="" textlink="">
      <xdr:nvSpPr>
        <xdr:cNvPr id="471" name="フローチャート: 判断 470">
          <a:extLst>
            <a:ext uri="{FF2B5EF4-FFF2-40B4-BE49-F238E27FC236}">
              <a16:creationId xmlns="" xmlns:a16="http://schemas.microsoft.com/office/drawing/2014/main" id="{00000000-0008-0000-0F00-0000D7010000}"/>
            </a:ext>
          </a:extLst>
        </xdr:cNvPr>
        <xdr:cNvSpPr/>
      </xdr:nvSpPr>
      <xdr:spPr>
        <a:xfrm>
          <a:off x="7810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2" name="フローチャート: 判断 471">
          <a:extLst>
            <a:ext uri="{FF2B5EF4-FFF2-40B4-BE49-F238E27FC236}">
              <a16:creationId xmlns="" xmlns:a16="http://schemas.microsoft.com/office/drawing/2014/main" id="{00000000-0008-0000-0F00-0000D8010000}"/>
            </a:ext>
          </a:extLst>
        </xdr:cNvPr>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 xmlns:a16="http://schemas.microsoft.com/office/drawing/2014/main" id="{00000000-0008-0000-0F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 xmlns:a16="http://schemas.microsoft.com/office/drawing/2014/main" id="{00000000-0008-0000-0F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 xmlns:a16="http://schemas.microsoft.com/office/drawing/2014/main" id="{00000000-0008-0000-0F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 xmlns:a16="http://schemas.microsoft.com/office/drawing/2014/main" id="{00000000-0008-0000-0F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 xmlns:a16="http://schemas.microsoft.com/office/drawing/2014/main" id="{00000000-0008-0000-0F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169418</xdr:rowOff>
    </xdr:from>
    <xdr:to>
      <xdr:col>55</xdr:col>
      <xdr:colOff>50800</xdr:colOff>
      <xdr:row>106</xdr:row>
      <xdr:rowOff>99568</xdr:rowOff>
    </xdr:to>
    <xdr:sp macro="" textlink="">
      <xdr:nvSpPr>
        <xdr:cNvPr id="478" name="楕円 477">
          <a:extLst>
            <a:ext uri="{FF2B5EF4-FFF2-40B4-BE49-F238E27FC236}">
              <a16:creationId xmlns="" xmlns:a16="http://schemas.microsoft.com/office/drawing/2014/main" id="{00000000-0008-0000-0F00-0000DE010000}"/>
            </a:ext>
          </a:extLst>
        </xdr:cNvPr>
        <xdr:cNvSpPr/>
      </xdr:nvSpPr>
      <xdr:spPr>
        <a:xfrm>
          <a:off x="104267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147845</xdr:rowOff>
    </xdr:from>
    <xdr:ext cx="469744" cy="259045"/>
    <xdr:sp macro="" textlink="">
      <xdr:nvSpPr>
        <xdr:cNvPr id="479" name="【市民会館】&#10;一人当たり面積該当値テキスト">
          <a:extLst>
            <a:ext uri="{FF2B5EF4-FFF2-40B4-BE49-F238E27FC236}">
              <a16:creationId xmlns="" xmlns:a16="http://schemas.microsoft.com/office/drawing/2014/main" id="{00000000-0008-0000-0F00-0000DF010000}"/>
            </a:ext>
          </a:extLst>
        </xdr:cNvPr>
        <xdr:cNvSpPr txBox="1"/>
      </xdr:nvSpPr>
      <xdr:spPr>
        <a:xfrm>
          <a:off x="10515600"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169418</xdr:rowOff>
    </xdr:from>
    <xdr:to>
      <xdr:col>50</xdr:col>
      <xdr:colOff>165100</xdr:colOff>
      <xdr:row>106</xdr:row>
      <xdr:rowOff>99568</xdr:rowOff>
    </xdr:to>
    <xdr:sp macro="" textlink="">
      <xdr:nvSpPr>
        <xdr:cNvPr id="480" name="楕円 479">
          <a:extLst>
            <a:ext uri="{FF2B5EF4-FFF2-40B4-BE49-F238E27FC236}">
              <a16:creationId xmlns="" xmlns:a16="http://schemas.microsoft.com/office/drawing/2014/main" id="{00000000-0008-0000-0F00-0000E0010000}"/>
            </a:ext>
          </a:extLst>
        </xdr:cNvPr>
        <xdr:cNvSpPr/>
      </xdr:nvSpPr>
      <xdr:spPr>
        <a:xfrm>
          <a:off x="9588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48768</xdr:rowOff>
    </xdr:from>
    <xdr:to>
      <xdr:col>55</xdr:col>
      <xdr:colOff>0</xdr:colOff>
      <xdr:row>106</xdr:row>
      <xdr:rowOff>48768</xdr:rowOff>
    </xdr:to>
    <xdr:cxnSp macro="">
      <xdr:nvCxnSpPr>
        <xdr:cNvPr id="481" name="直線コネクタ 480">
          <a:extLst>
            <a:ext uri="{FF2B5EF4-FFF2-40B4-BE49-F238E27FC236}">
              <a16:creationId xmlns="" xmlns:a16="http://schemas.microsoft.com/office/drawing/2014/main" id="{00000000-0008-0000-0F00-0000E1010000}"/>
            </a:ext>
          </a:extLst>
        </xdr:cNvPr>
        <xdr:cNvCxnSpPr/>
      </xdr:nvCxnSpPr>
      <xdr:spPr>
        <a:xfrm>
          <a:off x="9639300" y="18222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169418</xdr:rowOff>
    </xdr:from>
    <xdr:to>
      <xdr:col>46</xdr:col>
      <xdr:colOff>38100</xdr:colOff>
      <xdr:row>106</xdr:row>
      <xdr:rowOff>99568</xdr:rowOff>
    </xdr:to>
    <xdr:sp macro="" textlink="">
      <xdr:nvSpPr>
        <xdr:cNvPr id="482" name="楕円 481">
          <a:extLst>
            <a:ext uri="{FF2B5EF4-FFF2-40B4-BE49-F238E27FC236}">
              <a16:creationId xmlns="" xmlns:a16="http://schemas.microsoft.com/office/drawing/2014/main" id="{00000000-0008-0000-0F00-0000E2010000}"/>
            </a:ext>
          </a:extLst>
        </xdr:cNvPr>
        <xdr:cNvSpPr/>
      </xdr:nvSpPr>
      <xdr:spPr>
        <a:xfrm>
          <a:off x="8699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48768</xdr:rowOff>
    </xdr:from>
    <xdr:to>
      <xdr:col>50</xdr:col>
      <xdr:colOff>114300</xdr:colOff>
      <xdr:row>106</xdr:row>
      <xdr:rowOff>48768</xdr:rowOff>
    </xdr:to>
    <xdr:cxnSp macro="">
      <xdr:nvCxnSpPr>
        <xdr:cNvPr id="483" name="直線コネクタ 482">
          <a:extLst>
            <a:ext uri="{FF2B5EF4-FFF2-40B4-BE49-F238E27FC236}">
              <a16:creationId xmlns="" xmlns:a16="http://schemas.microsoft.com/office/drawing/2014/main" id="{00000000-0008-0000-0F00-0000E3010000}"/>
            </a:ext>
          </a:extLst>
        </xdr:cNvPr>
        <xdr:cNvCxnSpPr/>
      </xdr:nvCxnSpPr>
      <xdr:spPr>
        <a:xfrm>
          <a:off x="8750300" y="1822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169418</xdr:rowOff>
    </xdr:from>
    <xdr:to>
      <xdr:col>41</xdr:col>
      <xdr:colOff>101600</xdr:colOff>
      <xdr:row>106</xdr:row>
      <xdr:rowOff>99568</xdr:rowOff>
    </xdr:to>
    <xdr:sp macro="" textlink="">
      <xdr:nvSpPr>
        <xdr:cNvPr id="484" name="楕円 483">
          <a:extLst>
            <a:ext uri="{FF2B5EF4-FFF2-40B4-BE49-F238E27FC236}">
              <a16:creationId xmlns="" xmlns:a16="http://schemas.microsoft.com/office/drawing/2014/main" id="{00000000-0008-0000-0F00-0000E4010000}"/>
            </a:ext>
          </a:extLst>
        </xdr:cNvPr>
        <xdr:cNvSpPr/>
      </xdr:nvSpPr>
      <xdr:spPr>
        <a:xfrm>
          <a:off x="7810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48768</xdr:rowOff>
    </xdr:from>
    <xdr:to>
      <xdr:col>45</xdr:col>
      <xdr:colOff>177800</xdr:colOff>
      <xdr:row>106</xdr:row>
      <xdr:rowOff>48768</xdr:rowOff>
    </xdr:to>
    <xdr:cxnSp macro="">
      <xdr:nvCxnSpPr>
        <xdr:cNvPr id="485" name="直線コネクタ 484">
          <a:extLst>
            <a:ext uri="{FF2B5EF4-FFF2-40B4-BE49-F238E27FC236}">
              <a16:creationId xmlns="" xmlns:a16="http://schemas.microsoft.com/office/drawing/2014/main" id="{00000000-0008-0000-0F00-0000E5010000}"/>
            </a:ext>
          </a:extLst>
        </xdr:cNvPr>
        <xdr:cNvCxnSpPr/>
      </xdr:nvCxnSpPr>
      <xdr:spPr>
        <a:xfrm>
          <a:off x="7861300" y="1822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169418</xdr:rowOff>
    </xdr:from>
    <xdr:to>
      <xdr:col>36</xdr:col>
      <xdr:colOff>165100</xdr:colOff>
      <xdr:row>106</xdr:row>
      <xdr:rowOff>99568</xdr:rowOff>
    </xdr:to>
    <xdr:sp macro="" textlink="">
      <xdr:nvSpPr>
        <xdr:cNvPr id="486" name="楕円 485">
          <a:extLst>
            <a:ext uri="{FF2B5EF4-FFF2-40B4-BE49-F238E27FC236}">
              <a16:creationId xmlns="" xmlns:a16="http://schemas.microsoft.com/office/drawing/2014/main" id="{00000000-0008-0000-0F00-0000E6010000}"/>
            </a:ext>
          </a:extLst>
        </xdr:cNvPr>
        <xdr:cNvSpPr/>
      </xdr:nvSpPr>
      <xdr:spPr>
        <a:xfrm>
          <a:off x="6921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48768</xdr:rowOff>
    </xdr:from>
    <xdr:to>
      <xdr:col>41</xdr:col>
      <xdr:colOff>50800</xdr:colOff>
      <xdr:row>106</xdr:row>
      <xdr:rowOff>48768</xdr:rowOff>
    </xdr:to>
    <xdr:cxnSp macro="">
      <xdr:nvCxnSpPr>
        <xdr:cNvPr id="487" name="直線コネクタ 486">
          <a:extLst>
            <a:ext uri="{FF2B5EF4-FFF2-40B4-BE49-F238E27FC236}">
              <a16:creationId xmlns="" xmlns:a16="http://schemas.microsoft.com/office/drawing/2014/main" id="{00000000-0008-0000-0F00-0000E7010000}"/>
            </a:ext>
          </a:extLst>
        </xdr:cNvPr>
        <xdr:cNvCxnSpPr/>
      </xdr:nvCxnSpPr>
      <xdr:spPr>
        <a:xfrm>
          <a:off x="6972300" y="1822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88" name="n_1aveValue【市民会館】&#10;一人当たり面積">
          <a:extLst>
            <a:ext uri="{FF2B5EF4-FFF2-40B4-BE49-F238E27FC236}">
              <a16:creationId xmlns="" xmlns:a16="http://schemas.microsoft.com/office/drawing/2014/main" id="{00000000-0008-0000-0F00-0000E8010000}"/>
            </a:ext>
          </a:extLst>
        </xdr:cNvPr>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89" name="n_2aveValue【市民会館】&#10;一人当たり面積">
          <a:extLst>
            <a:ext uri="{FF2B5EF4-FFF2-40B4-BE49-F238E27FC236}">
              <a16:creationId xmlns="" xmlns:a16="http://schemas.microsoft.com/office/drawing/2014/main" id="{00000000-0008-0000-0F00-0000E9010000}"/>
            </a:ext>
          </a:extLst>
        </xdr:cNvPr>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10940</xdr:rowOff>
    </xdr:from>
    <xdr:ext cx="469744" cy="259045"/>
    <xdr:sp macro="" textlink="">
      <xdr:nvSpPr>
        <xdr:cNvPr id="490" name="n_3aveValue【市民会館】&#10;一人当たり面積">
          <a:extLst>
            <a:ext uri="{FF2B5EF4-FFF2-40B4-BE49-F238E27FC236}">
              <a16:creationId xmlns="" xmlns:a16="http://schemas.microsoft.com/office/drawing/2014/main" id="{00000000-0008-0000-0F00-0000EA010000}"/>
            </a:ext>
          </a:extLst>
        </xdr:cNvPr>
        <xdr:cNvSpPr txBox="1"/>
      </xdr:nvSpPr>
      <xdr:spPr>
        <a:xfrm>
          <a:off x="7626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91" name="n_4aveValue【市民会館】&#10;一人当たり面積">
          <a:extLst>
            <a:ext uri="{FF2B5EF4-FFF2-40B4-BE49-F238E27FC236}">
              <a16:creationId xmlns="" xmlns:a16="http://schemas.microsoft.com/office/drawing/2014/main" id="{00000000-0008-0000-0F00-0000EB010000}"/>
            </a:ext>
          </a:extLst>
        </xdr:cNvPr>
        <xdr:cNvSpPr txBox="1"/>
      </xdr:nvSpPr>
      <xdr:spPr>
        <a:xfrm>
          <a:off x="6737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90695</xdr:rowOff>
    </xdr:from>
    <xdr:ext cx="469744" cy="259045"/>
    <xdr:sp macro="" textlink="">
      <xdr:nvSpPr>
        <xdr:cNvPr id="492" name="n_1mainValue【市民会館】&#10;一人当たり面積">
          <a:extLst>
            <a:ext uri="{FF2B5EF4-FFF2-40B4-BE49-F238E27FC236}">
              <a16:creationId xmlns="" xmlns:a16="http://schemas.microsoft.com/office/drawing/2014/main" id="{00000000-0008-0000-0F00-0000EC010000}"/>
            </a:ext>
          </a:extLst>
        </xdr:cNvPr>
        <xdr:cNvSpPr txBox="1"/>
      </xdr:nvSpPr>
      <xdr:spPr>
        <a:xfrm>
          <a:off x="93917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90695</xdr:rowOff>
    </xdr:from>
    <xdr:ext cx="469744" cy="259045"/>
    <xdr:sp macro="" textlink="">
      <xdr:nvSpPr>
        <xdr:cNvPr id="493" name="n_2mainValue【市民会館】&#10;一人当たり面積">
          <a:extLst>
            <a:ext uri="{FF2B5EF4-FFF2-40B4-BE49-F238E27FC236}">
              <a16:creationId xmlns="" xmlns:a16="http://schemas.microsoft.com/office/drawing/2014/main" id="{00000000-0008-0000-0F00-0000ED010000}"/>
            </a:ext>
          </a:extLst>
        </xdr:cNvPr>
        <xdr:cNvSpPr txBox="1"/>
      </xdr:nvSpPr>
      <xdr:spPr>
        <a:xfrm>
          <a:off x="85154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90695</xdr:rowOff>
    </xdr:from>
    <xdr:ext cx="469744" cy="259045"/>
    <xdr:sp macro="" textlink="">
      <xdr:nvSpPr>
        <xdr:cNvPr id="494" name="n_3mainValue【市民会館】&#10;一人当たり面積">
          <a:extLst>
            <a:ext uri="{FF2B5EF4-FFF2-40B4-BE49-F238E27FC236}">
              <a16:creationId xmlns="" xmlns:a16="http://schemas.microsoft.com/office/drawing/2014/main" id="{00000000-0008-0000-0F00-0000EE010000}"/>
            </a:ext>
          </a:extLst>
        </xdr:cNvPr>
        <xdr:cNvSpPr txBox="1"/>
      </xdr:nvSpPr>
      <xdr:spPr>
        <a:xfrm>
          <a:off x="76264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90695</xdr:rowOff>
    </xdr:from>
    <xdr:ext cx="469744" cy="259045"/>
    <xdr:sp macro="" textlink="">
      <xdr:nvSpPr>
        <xdr:cNvPr id="495" name="n_4mainValue【市民会館】&#10;一人当たり面積">
          <a:extLst>
            <a:ext uri="{FF2B5EF4-FFF2-40B4-BE49-F238E27FC236}">
              <a16:creationId xmlns="" xmlns:a16="http://schemas.microsoft.com/office/drawing/2014/main" id="{00000000-0008-0000-0F00-0000EF010000}"/>
            </a:ext>
          </a:extLst>
        </xdr:cNvPr>
        <xdr:cNvSpPr txBox="1"/>
      </xdr:nvSpPr>
      <xdr:spPr>
        <a:xfrm>
          <a:off x="67374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 xmlns:a16="http://schemas.microsoft.com/office/drawing/2014/main" id="{00000000-0008-0000-0F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 xmlns:a16="http://schemas.microsoft.com/office/drawing/2014/main" id="{00000000-0008-0000-0F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 xmlns:a16="http://schemas.microsoft.com/office/drawing/2014/main" id="{00000000-0008-0000-0F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 xmlns:a16="http://schemas.microsoft.com/office/drawing/2014/main" id="{00000000-0008-0000-0F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 xmlns:a16="http://schemas.microsoft.com/office/drawing/2014/main" id="{00000000-0008-0000-0F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 xmlns:a16="http://schemas.microsoft.com/office/drawing/2014/main" id="{00000000-0008-0000-0F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 xmlns:a16="http://schemas.microsoft.com/office/drawing/2014/main" id="{00000000-0008-0000-0F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 xmlns:a16="http://schemas.microsoft.com/office/drawing/2014/main" id="{00000000-0008-0000-0F00-0000F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 xmlns:a16="http://schemas.microsoft.com/office/drawing/2014/main" id="{00000000-0008-0000-0F00-0000F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 xmlns:a16="http://schemas.microsoft.com/office/drawing/2014/main" id="{00000000-0008-0000-0F00-0000F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 xmlns:a16="http://schemas.microsoft.com/office/drawing/2014/main" id="{00000000-0008-0000-0F00-0000F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 xmlns:a16="http://schemas.microsoft.com/office/drawing/2014/main" id="{00000000-0008-0000-0F00-0000F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 xmlns:a16="http://schemas.microsoft.com/office/drawing/2014/main" id="{00000000-0008-0000-0F00-0000F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 xmlns:a16="http://schemas.microsoft.com/office/drawing/2014/main" id="{00000000-0008-0000-0F00-0000F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 xmlns:a16="http://schemas.microsoft.com/office/drawing/2014/main" id="{00000000-0008-0000-0F00-0000F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 xmlns:a16="http://schemas.microsoft.com/office/drawing/2014/main" id="{00000000-0008-0000-0F00-0000F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 xmlns:a16="http://schemas.microsoft.com/office/drawing/2014/main" id="{00000000-0008-0000-0F00-000000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 xmlns:a16="http://schemas.microsoft.com/office/drawing/2014/main" id="{00000000-0008-0000-0F00-000001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 xmlns:a16="http://schemas.microsoft.com/office/drawing/2014/main" id="{00000000-0008-0000-0F00-000002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 xmlns:a16="http://schemas.microsoft.com/office/drawing/2014/main" id="{00000000-0008-0000-0F00-000003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 xmlns:a16="http://schemas.microsoft.com/office/drawing/2014/main" id="{00000000-0008-0000-0F00-000004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 xmlns:a16="http://schemas.microsoft.com/office/drawing/2014/main" id="{00000000-0008-0000-0F00-000005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 xmlns:a16="http://schemas.microsoft.com/office/drawing/2014/main" id="{00000000-0008-0000-0F00-000006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 xmlns:a16="http://schemas.microsoft.com/office/drawing/2014/main" id="{00000000-0008-0000-0F00-000007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 xmlns:a16="http://schemas.microsoft.com/office/drawing/2014/main" id="{00000000-0008-0000-0F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100693</xdr:rowOff>
    </xdr:from>
    <xdr:to>
      <xdr:col>85</xdr:col>
      <xdr:colOff>126364</xdr:colOff>
      <xdr:row>42</xdr:row>
      <xdr:rowOff>59872</xdr:rowOff>
    </xdr:to>
    <xdr:cxnSp macro="">
      <xdr:nvCxnSpPr>
        <xdr:cNvPr id="521" name="直線コネクタ 520">
          <a:extLst>
            <a:ext uri="{FF2B5EF4-FFF2-40B4-BE49-F238E27FC236}">
              <a16:creationId xmlns="" xmlns:a16="http://schemas.microsoft.com/office/drawing/2014/main" id="{00000000-0008-0000-0F00-000009020000}"/>
            </a:ext>
          </a:extLst>
        </xdr:cNvPr>
        <xdr:cNvCxnSpPr/>
      </xdr:nvCxnSpPr>
      <xdr:spPr>
        <a:xfrm flipV="1">
          <a:off x="16318864" y="575854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63699</xdr:rowOff>
    </xdr:from>
    <xdr:ext cx="405111" cy="259045"/>
    <xdr:sp macro="" textlink="">
      <xdr:nvSpPr>
        <xdr:cNvPr id="522" name="【一般廃棄物処理施設】&#10;有形固定資産減価償却率最小値テキスト">
          <a:extLst>
            <a:ext uri="{FF2B5EF4-FFF2-40B4-BE49-F238E27FC236}">
              <a16:creationId xmlns="" xmlns:a16="http://schemas.microsoft.com/office/drawing/2014/main" id="{00000000-0008-0000-0F00-00000A020000}"/>
            </a:ext>
          </a:extLst>
        </xdr:cNvPr>
        <xdr:cNvSpPr txBox="1"/>
      </xdr:nvSpPr>
      <xdr:spPr>
        <a:xfrm>
          <a:off x="16357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59872</xdr:rowOff>
    </xdr:from>
    <xdr:to>
      <xdr:col>86</xdr:col>
      <xdr:colOff>25400</xdr:colOff>
      <xdr:row>42</xdr:row>
      <xdr:rowOff>59872</xdr:rowOff>
    </xdr:to>
    <xdr:cxnSp macro="">
      <xdr:nvCxnSpPr>
        <xdr:cNvPr id="523" name="直線コネクタ 522">
          <a:extLst>
            <a:ext uri="{FF2B5EF4-FFF2-40B4-BE49-F238E27FC236}">
              <a16:creationId xmlns="" xmlns:a16="http://schemas.microsoft.com/office/drawing/2014/main" id="{00000000-0008-0000-0F00-00000B020000}"/>
            </a:ext>
          </a:extLst>
        </xdr:cNvPr>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47370</xdr:rowOff>
    </xdr:from>
    <xdr:ext cx="340478" cy="259045"/>
    <xdr:sp macro="" textlink="">
      <xdr:nvSpPr>
        <xdr:cNvPr id="524" name="【一般廃棄物処理施設】&#10;有形固定資産減価償却率最大値テキスト">
          <a:extLst>
            <a:ext uri="{FF2B5EF4-FFF2-40B4-BE49-F238E27FC236}">
              <a16:creationId xmlns="" xmlns:a16="http://schemas.microsoft.com/office/drawing/2014/main" id="{00000000-0008-0000-0F00-00000C020000}"/>
            </a:ext>
          </a:extLst>
        </xdr:cNvPr>
        <xdr:cNvSpPr txBox="1"/>
      </xdr:nvSpPr>
      <xdr:spPr>
        <a:xfrm>
          <a:off x="16357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100693</xdr:rowOff>
    </xdr:from>
    <xdr:to>
      <xdr:col>86</xdr:col>
      <xdr:colOff>25400</xdr:colOff>
      <xdr:row>33</xdr:row>
      <xdr:rowOff>100693</xdr:rowOff>
    </xdr:to>
    <xdr:cxnSp macro="">
      <xdr:nvCxnSpPr>
        <xdr:cNvPr id="525" name="直線コネクタ 524">
          <a:extLst>
            <a:ext uri="{FF2B5EF4-FFF2-40B4-BE49-F238E27FC236}">
              <a16:creationId xmlns="" xmlns:a16="http://schemas.microsoft.com/office/drawing/2014/main" id="{00000000-0008-0000-0F00-00000D020000}"/>
            </a:ext>
          </a:extLst>
        </xdr:cNvPr>
        <xdr:cNvCxnSpPr/>
      </xdr:nvCxnSpPr>
      <xdr:spPr>
        <a:xfrm>
          <a:off x="16230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106697</xdr:rowOff>
    </xdr:from>
    <xdr:ext cx="405111" cy="259045"/>
    <xdr:sp macro="" textlink="">
      <xdr:nvSpPr>
        <xdr:cNvPr id="526" name="【一般廃棄物処理施設】&#10;有形固定資産減価償却率平均値テキスト">
          <a:extLst>
            <a:ext uri="{FF2B5EF4-FFF2-40B4-BE49-F238E27FC236}">
              <a16:creationId xmlns="" xmlns:a16="http://schemas.microsoft.com/office/drawing/2014/main" id="{00000000-0008-0000-0F00-00000E020000}"/>
            </a:ext>
          </a:extLst>
        </xdr:cNvPr>
        <xdr:cNvSpPr txBox="1"/>
      </xdr:nvSpPr>
      <xdr:spPr>
        <a:xfrm>
          <a:off x="16357600" y="662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527" name="フローチャート: 判断 526">
          <a:extLst>
            <a:ext uri="{FF2B5EF4-FFF2-40B4-BE49-F238E27FC236}">
              <a16:creationId xmlns="" xmlns:a16="http://schemas.microsoft.com/office/drawing/2014/main" id="{00000000-0008-0000-0F00-00000F020000}"/>
            </a:ext>
          </a:extLst>
        </xdr:cNvPr>
        <xdr:cNvSpPr/>
      </xdr:nvSpPr>
      <xdr:spPr>
        <a:xfrm>
          <a:off x="16268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146231</xdr:rowOff>
    </xdr:from>
    <xdr:to>
      <xdr:col>81</xdr:col>
      <xdr:colOff>101600</xdr:colOff>
      <xdr:row>39</xdr:row>
      <xdr:rowOff>76381</xdr:rowOff>
    </xdr:to>
    <xdr:sp macro="" textlink="">
      <xdr:nvSpPr>
        <xdr:cNvPr id="528" name="フローチャート: 判断 527">
          <a:extLst>
            <a:ext uri="{FF2B5EF4-FFF2-40B4-BE49-F238E27FC236}">
              <a16:creationId xmlns="" xmlns:a16="http://schemas.microsoft.com/office/drawing/2014/main" id="{00000000-0008-0000-0F00-000010020000}"/>
            </a:ext>
          </a:extLst>
        </xdr:cNvPr>
        <xdr:cNvSpPr/>
      </xdr:nvSpPr>
      <xdr:spPr>
        <a:xfrm>
          <a:off x="15430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a:extLst>
            <a:ext uri="{FF2B5EF4-FFF2-40B4-BE49-F238E27FC236}">
              <a16:creationId xmlns="" xmlns:a16="http://schemas.microsoft.com/office/drawing/2014/main" id="{00000000-0008-0000-0F00-000011020000}"/>
            </a:ext>
          </a:extLst>
        </xdr:cNvPr>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76019</xdr:rowOff>
    </xdr:from>
    <xdr:to>
      <xdr:col>72</xdr:col>
      <xdr:colOff>38100</xdr:colOff>
      <xdr:row>40</xdr:row>
      <xdr:rowOff>6169</xdr:rowOff>
    </xdr:to>
    <xdr:sp macro="" textlink="">
      <xdr:nvSpPr>
        <xdr:cNvPr id="530" name="フローチャート: 判断 529">
          <a:extLst>
            <a:ext uri="{FF2B5EF4-FFF2-40B4-BE49-F238E27FC236}">
              <a16:creationId xmlns="" xmlns:a16="http://schemas.microsoft.com/office/drawing/2014/main" id="{00000000-0008-0000-0F00-000012020000}"/>
            </a:ext>
          </a:extLst>
        </xdr:cNvPr>
        <xdr:cNvSpPr/>
      </xdr:nvSpPr>
      <xdr:spPr>
        <a:xfrm>
          <a:off x="1365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28666</xdr:rowOff>
    </xdr:from>
    <xdr:to>
      <xdr:col>67</xdr:col>
      <xdr:colOff>101600</xdr:colOff>
      <xdr:row>39</xdr:row>
      <xdr:rowOff>130266</xdr:rowOff>
    </xdr:to>
    <xdr:sp macro="" textlink="">
      <xdr:nvSpPr>
        <xdr:cNvPr id="531" name="フローチャート: 判断 530">
          <a:extLst>
            <a:ext uri="{FF2B5EF4-FFF2-40B4-BE49-F238E27FC236}">
              <a16:creationId xmlns="" xmlns:a16="http://schemas.microsoft.com/office/drawing/2014/main" id="{00000000-0008-0000-0F00-000013020000}"/>
            </a:ext>
          </a:extLst>
        </xdr:cNvPr>
        <xdr:cNvSpPr/>
      </xdr:nvSpPr>
      <xdr:spPr>
        <a:xfrm>
          <a:off x="12763500" y="6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 xmlns:a16="http://schemas.microsoft.com/office/drawing/2014/main" id="{00000000-0008-0000-0F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 xmlns:a16="http://schemas.microsoft.com/office/drawing/2014/main" id="{00000000-0008-0000-0F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 xmlns:a16="http://schemas.microsoft.com/office/drawing/2014/main" id="{00000000-0008-0000-0F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 xmlns:a16="http://schemas.microsoft.com/office/drawing/2014/main" id="{00000000-0008-0000-0F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 xmlns:a16="http://schemas.microsoft.com/office/drawing/2014/main" id="{00000000-0008-0000-0F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92347</xdr:rowOff>
    </xdr:from>
    <xdr:to>
      <xdr:col>85</xdr:col>
      <xdr:colOff>177800</xdr:colOff>
      <xdr:row>38</xdr:row>
      <xdr:rowOff>22497</xdr:rowOff>
    </xdr:to>
    <xdr:sp macro="" textlink="">
      <xdr:nvSpPr>
        <xdr:cNvPr id="537" name="楕円 536">
          <a:extLst>
            <a:ext uri="{FF2B5EF4-FFF2-40B4-BE49-F238E27FC236}">
              <a16:creationId xmlns="" xmlns:a16="http://schemas.microsoft.com/office/drawing/2014/main" id="{00000000-0008-0000-0F00-000019020000}"/>
            </a:ext>
          </a:extLst>
        </xdr:cNvPr>
        <xdr:cNvSpPr/>
      </xdr:nvSpPr>
      <xdr:spPr>
        <a:xfrm>
          <a:off x="162687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115224</xdr:rowOff>
    </xdr:from>
    <xdr:ext cx="405111" cy="259045"/>
    <xdr:sp macro="" textlink="">
      <xdr:nvSpPr>
        <xdr:cNvPr id="538" name="【一般廃棄物処理施設】&#10;有形固定資産減価償却率該当値テキスト">
          <a:extLst>
            <a:ext uri="{FF2B5EF4-FFF2-40B4-BE49-F238E27FC236}">
              <a16:creationId xmlns="" xmlns:a16="http://schemas.microsoft.com/office/drawing/2014/main" id="{00000000-0008-0000-0F00-00001A020000}"/>
            </a:ext>
          </a:extLst>
        </xdr:cNvPr>
        <xdr:cNvSpPr txBox="1"/>
      </xdr:nvSpPr>
      <xdr:spPr>
        <a:xfrm>
          <a:off x="16357600" y="628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44994</xdr:rowOff>
    </xdr:from>
    <xdr:to>
      <xdr:col>81</xdr:col>
      <xdr:colOff>101600</xdr:colOff>
      <xdr:row>37</xdr:row>
      <xdr:rowOff>146594</xdr:rowOff>
    </xdr:to>
    <xdr:sp macro="" textlink="">
      <xdr:nvSpPr>
        <xdr:cNvPr id="539" name="楕円 538">
          <a:extLst>
            <a:ext uri="{FF2B5EF4-FFF2-40B4-BE49-F238E27FC236}">
              <a16:creationId xmlns="" xmlns:a16="http://schemas.microsoft.com/office/drawing/2014/main" id="{00000000-0008-0000-0F00-00001B020000}"/>
            </a:ext>
          </a:extLst>
        </xdr:cNvPr>
        <xdr:cNvSpPr/>
      </xdr:nvSpPr>
      <xdr:spPr>
        <a:xfrm>
          <a:off x="15430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95794</xdr:rowOff>
    </xdr:from>
    <xdr:to>
      <xdr:col>85</xdr:col>
      <xdr:colOff>127000</xdr:colOff>
      <xdr:row>37</xdr:row>
      <xdr:rowOff>143147</xdr:rowOff>
    </xdr:to>
    <xdr:cxnSp macro="">
      <xdr:nvCxnSpPr>
        <xdr:cNvPr id="540" name="直線コネクタ 539">
          <a:extLst>
            <a:ext uri="{FF2B5EF4-FFF2-40B4-BE49-F238E27FC236}">
              <a16:creationId xmlns="" xmlns:a16="http://schemas.microsoft.com/office/drawing/2014/main" id="{00000000-0008-0000-0F00-00001C020000}"/>
            </a:ext>
          </a:extLst>
        </xdr:cNvPr>
        <xdr:cNvCxnSpPr/>
      </xdr:nvCxnSpPr>
      <xdr:spPr>
        <a:xfrm>
          <a:off x="15481300" y="6439444"/>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129903</xdr:rowOff>
    </xdr:from>
    <xdr:to>
      <xdr:col>76</xdr:col>
      <xdr:colOff>165100</xdr:colOff>
      <xdr:row>40</xdr:row>
      <xdr:rowOff>60053</xdr:rowOff>
    </xdr:to>
    <xdr:sp macro="" textlink="">
      <xdr:nvSpPr>
        <xdr:cNvPr id="541" name="楕円 540">
          <a:extLst>
            <a:ext uri="{FF2B5EF4-FFF2-40B4-BE49-F238E27FC236}">
              <a16:creationId xmlns="" xmlns:a16="http://schemas.microsoft.com/office/drawing/2014/main" id="{00000000-0008-0000-0F00-00001D020000}"/>
            </a:ext>
          </a:extLst>
        </xdr:cNvPr>
        <xdr:cNvSpPr/>
      </xdr:nvSpPr>
      <xdr:spPr>
        <a:xfrm>
          <a:off x="14541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95794</xdr:rowOff>
    </xdr:from>
    <xdr:to>
      <xdr:col>81</xdr:col>
      <xdr:colOff>50800</xdr:colOff>
      <xdr:row>40</xdr:row>
      <xdr:rowOff>9253</xdr:rowOff>
    </xdr:to>
    <xdr:cxnSp macro="">
      <xdr:nvCxnSpPr>
        <xdr:cNvPr id="542" name="直線コネクタ 541">
          <a:extLst>
            <a:ext uri="{FF2B5EF4-FFF2-40B4-BE49-F238E27FC236}">
              <a16:creationId xmlns="" xmlns:a16="http://schemas.microsoft.com/office/drawing/2014/main" id="{00000000-0008-0000-0F00-00001E020000}"/>
            </a:ext>
          </a:extLst>
        </xdr:cNvPr>
        <xdr:cNvCxnSpPr/>
      </xdr:nvCxnSpPr>
      <xdr:spPr>
        <a:xfrm flipV="1">
          <a:off x="14592300" y="6439444"/>
          <a:ext cx="889000" cy="42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82550</xdr:rowOff>
    </xdr:from>
    <xdr:to>
      <xdr:col>72</xdr:col>
      <xdr:colOff>38100</xdr:colOff>
      <xdr:row>40</xdr:row>
      <xdr:rowOff>12700</xdr:rowOff>
    </xdr:to>
    <xdr:sp macro="" textlink="">
      <xdr:nvSpPr>
        <xdr:cNvPr id="543" name="楕円 542">
          <a:extLst>
            <a:ext uri="{FF2B5EF4-FFF2-40B4-BE49-F238E27FC236}">
              <a16:creationId xmlns="" xmlns:a16="http://schemas.microsoft.com/office/drawing/2014/main" id="{00000000-0008-0000-0F00-00001F020000}"/>
            </a:ext>
          </a:extLst>
        </xdr:cNvPr>
        <xdr:cNvSpPr/>
      </xdr:nvSpPr>
      <xdr:spPr>
        <a:xfrm>
          <a:off x="1365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133350</xdr:rowOff>
    </xdr:from>
    <xdr:to>
      <xdr:col>76</xdr:col>
      <xdr:colOff>114300</xdr:colOff>
      <xdr:row>40</xdr:row>
      <xdr:rowOff>9253</xdr:rowOff>
    </xdr:to>
    <xdr:cxnSp macro="">
      <xdr:nvCxnSpPr>
        <xdr:cNvPr id="544" name="直線コネクタ 543">
          <a:extLst>
            <a:ext uri="{FF2B5EF4-FFF2-40B4-BE49-F238E27FC236}">
              <a16:creationId xmlns="" xmlns:a16="http://schemas.microsoft.com/office/drawing/2014/main" id="{00000000-0008-0000-0F00-000020020000}"/>
            </a:ext>
          </a:extLst>
        </xdr:cNvPr>
        <xdr:cNvCxnSpPr/>
      </xdr:nvCxnSpPr>
      <xdr:spPr>
        <a:xfrm>
          <a:off x="13703300" y="681990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40096</xdr:rowOff>
    </xdr:from>
    <xdr:to>
      <xdr:col>67</xdr:col>
      <xdr:colOff>101600</xdr:colOff>
      <xdr:row>39</xdr:row>
      <xdr:rowOff>141696</xdr:rowOff>
    </xdr:to>
    <xdr:sp macro="" textlink="">
      <xdr:nvSpPr>
        <xdr:cNvPr id="545" name="楕円 544">
          <a:extLst>
            <a:ext uri="{FF2B5EF4-FFF2-40B4-BE49-F238E27FC236}">
              <a16:creationId xmlns="" xmlns:a16="http://schemas.microsoft.com/office/drawing/2014/main" id="{00000000-0008-0000-0F00-000021020000}"/>
            </a:ext>
          </a:extLst>
        </xdr:cNvPr>
        <xdr:cNvSpPr/>
      </xdr:nvSpPr>
      <xdr:spPr>
        <a:xfrm>
          <a:off x="12763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90896</xdr:rowOff>
    </xdr:from>
    <xdr:to>
      <xdr:col>71</xdr:col>
      <xdr:colOff>177800</xdr:colOff>
      <xdr:row>39</xdr:row>
      <xdr:rowOff>133350</xdr:rowOff>
    </xdr:to>
    <xdr:cxnSp macro="">
      <xdr:nvCxnSpPr>
        <xdr:cNvPr id="546" name="直線コネクタ 545">
          <a:extLst>
            <a:ext uri="{FF2B5EF4-FFF2-40B4-BE49-F238E27FC236}">
              <a16:creationId xmlns="" xmlns:a16="http://schemas.microsoft.com/office/drawing/2014/main" id="{00000000-0008-0000-0F00-000022020000}"/>
            </a:ext>
          </a:extLst>
        </xdr:cNvPr>
        <xdr:cNvCxnSpPr/>
      </xdr:nvCxnSpPr>
      <xdr:spPr>
        <a:xfrm>
          <a:off x="12814300" y="677744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67508</xdr:rowOff>
    </xdr:from>
    <xdr:ext cx="405111" cy="259045"/>
    <xdr:sp macro="" textlink="">
      <xdr:nvSpPr>
        <xdr:cNvPr id="547" name="n_1aveValue【一般廃棄物処理施設】&#10;有形固定資産減価償却率">
          <a:extLst>
            <a:ext uri="{FF2B5EF4-FFF2-40B4-BE49-F238E27FC236}">
              <a16:creationId xmlns="" xmlns:a16="http://schemas.microsoft.com/office/drawing/2014/main" id="{00000000-0008-0000-0F00-000023020000}"/>
            </a:ext>
          </a:extLst>
        </xdr:cNvPr>
        <xdr:cNvSpPr txBox="1"/>
      </xdr:nvSpPr>
      <xdr:spPr>
        <a:xfrm>
          <a:off x="152660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8" name="n_2aveValue【一般廃棄物処理施設】&#10;有形固定資産減価償却率">
          <a:extLst>
            <a:ext uri="{FF2B5EF4-FFF2-40B4-BE49-F238E27FC236}">
              <a16:creationId xmlns="" xmlns:a16="http://schemas.microsoft.com/office/drawing/2014/main" id="{00000000-0008-0000-0F00-000024020000}"/>
            </a:ext>
          </a:extLst>
        </xdr:cNvPr>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22696</xdr:rowOff>
    </xdr:from>
    <xdr:ext cx="405111" cy="259045"/>
    <xdr:sp macro="" textlink="">
      <xdr:nvSpPr>
        <xdr:cNvPr id="549" name="n_3aveValue【一般廃棄物処理施設】&#10;有形固定資産減価償却率">
          <a:extLst>
            <a:ext uri="{FF2B5EF4-FFF2-40B4-BE49-F238E27FC236}">
              <a16:creationId xmlns="" xmlns:a16="http://schemas.microsoft.com/office/drawing/2014/main" id="{00000000-0008-0000-0F00-000025020000}"/>
            </a:ext>
          </a:extLst>
        </xdr:cNvPr>
        <xdr:cNvSpPr txBox="1"/>
      </xdr:nvSpPr>
      <xdr:spPr>
        <a:xfrm>
          <a:off x="13500744" y="653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146793</xdr:rowOff>
    </xdr:from>
    <xdr:ext cx="405111" cy="259045"/>
    <xdr:sp macro="" textlink="">
      <xdr:nvSpPr>
        <xdr:cNvPr id="550" name="n_4aveValue【一般廃棄物処理施設】&#10;有形固定資産減価償却率">
          <a:extLst>
            <a:ext uri="{FF2B5EF4-FFF2-40B4-BE49-F238E27FC236}">
              <a16:creationId xmlns="" xmlns:a16="http://schemas.microsoft.com/office/drawing/2014/main" id="{00000000-0008-0000-0F00-000026020000}"/>
            </a:ext>
          </a:extLst>
        </xdr:cNvPr>
        <xdr:cNvSpPr txBox="1"/>
      </xdr:nvSpPr>
      <xdr:spPr>
        <a:xfrm>
          <a:off x="12611744" y="649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163121</xdr:rowOff>
    </xdr:from>
    <xdr:ext cx="405111" cy="259045"/>
    <xdr:sp macro="" textlink="">
      <xdr:nvSpPr>
        <xdr:cNvPr id="551" name="n_1mainValue【一般廃棄物処理施設】&#10;有形固定資産減価償却率">
          <a:extLst>
            <a:ext uri="{FF2B5EF4-FFF2-40B4-BE49-F238E27FC236}">
              <a16:creationId xmlns="" xmlns:a16="http://schemas.microsoft.com/office/drawing/2014/main" id="{00000000-0008-0000-0F00-000027020000}"/>
            </a:ext>
          </a:extLst>
        </xdr:cNvPr>
        <xdr:cNvSpPr txBox="1"/>
      </xdr:nvSpPr>
      <xdr:spPr>
        <a:xfrm>
          <a:off x="1526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51180</xdr:rowOff>
    </xdr:from>
    <xdr:ext cx="405111" cy="259045"/>
    <xdr:sp macro="" textlink="">
      <xdr:nvSpPr>
        <xdr:cNvPr id="552" name="n_2mainValue【一般廃棄物処理施設】&#10;有形固定資産減価償却率">
          <a:extLst>
            <a:ext uri="{FF2B5EF4-FFF2-40B4-BE49-F238E27FC236}">
              <a16:creationId xmlns="" xmlns:a16="http://schemas.microsoft.com/office/drawing/2014/main" id="{00000000-0008-0000-0F00-000028020000}"/>
            </a:ext>
          </a:extLst>
        </xdr:cNvPr>
        <xdr:cNvSpPr txBox="1"/>
      </xdr:nvSpPr>
      <xdr:spPr>
        <a:xfrm>
          <a:off x="143897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3827</xdr:rowOff>
    </xdr:from>
    <xdr:ext cx="405111" cy="259045"/>
    <xdr:sp macro="" textlink="">
      <xdr:nvSpPr>
        <xdr:cNvPr id="553" name="n_3mainValue【一般廃棄物処理施設】&#10;有形固定資産減価償却率">
          <a:extLst>
            <a:ext uri="{FF2B5EF4-FFF2-40B4-BE49-F238E27FC236}">
              <a16:creationId xmlns="" xmlns:a16="http://schemas.microsoft.com/office/drawing/2014/main" id="{00000000-0008-0000-0F00-000029020000}"/>
            </a:ext>
          </a:extLst>
        </xdr:cNvPr>
        <xdr:cNvSpPr txBox="1"/>
      </xdr:nvSpPr>
      <xdr:spPr>
        <a:xfrm>
          <a:off x="13500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132823</xdr:rowOff>
    </xdr:from>
    <xdr:ext cx="405111" cy="259045"/>
    <xdr:sp macro="" textlink="">
      <xdr:nvSpPr>
        <xdr:cNvPr id="554" name="n_4mainValue【一般廃棄物処理施設】&#10;有形固定資産減価償却率">
          <a:extLst>
            <a:ext uri="{FF2B5EF4-FFF2-40B4-BE49-F238E27FC236}">
              <a16:creationId xmlns="" xmlns:a16="http://schemas.microsoft.com/office/drawing/2014/main" id="{00000000-0008-0000-0F00-00002A020000}"/>
            </a:ext>
          </a:extLst>
        </xdr:cNvPr>
        <xdr:cNvSpPr txBox="1"/>
      </xdr:nvSpPr>
      <xdr:spPr>
        <a:xfrm>
          <a:off x="12611744"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 xmlns:a16="http://schemas.microsoft.com/office/drawing/2014/main" id="{00000000-0008-0000-0F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 xmlns:a16="http://schemas.microsoft.com/office/drawing/2014/main" id="{00000000-0008-0000-0F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 xmlns:a16="http://schemas.microsoft.com/office/drawing/2014/main" id="{00000000-0008-0000-0F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 xmlns:a16="http://schemas.microsoft.com/office/drawing/2014/main" id="{00000000-0008-0000-0F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 xmlns:a16="http://schemas.microsoft.com/office/drawing/2014/main" id="{00000000-0008-0000-0F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 xmlns:a16="http://schemas.microsoft.com/office/drawing/2014/main" id="{00000000-0008-0000-0F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 xmlns:a16="http://schemas.microsoft.com/office/drawing/2014/main" id="{00000000-0008-0000-0F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 xmlns:a16="http://schemas.microsoft.com/office/drawing/2014/main" id="{00000000-0008-0000-0F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 xmlns:a16="http://schemas.microsoft.com/office/drawing/2014/main" id="{00000000-0008-0000-0F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 xmlns:a16="http://schemas.microsoft.com/office/drawing/2014/main" id="{00000000-0008-0000-0F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 xmlns:a16="http://schemas.microsoft.com/office/drawing/2014/main" id="{00000000-0008-0000-0F00-00003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 xmlns:a16="http://schemas.microsoft.com/office/drawing/2014/main" id="{00000000-0008-0000-0F00-000036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 xmlns:a16="http://schemas.microsoft.com/office/drawing/2014/main" id="{00000000-0008-0000-0F00-00003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 xmlns:a16="http://schemas.microsoft.com/office/drawing/2014/main" id="{00000000-0008-0000-0F00-000038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 xmlns:a16="http://schemas.microsoft.com/office/drawing/2014/main" id="{00000000-0008-0000-0F00-00003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 xmlns:a16="http://schemas.microsoft.com/office/drawing/2014/main" id="{00000000-0008-0000-0F00-00003A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 xmlns:a16="http://schemas.microsoft.com/office/drawing/2014/main" id="{00000000-0008-0000-0F00-00003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 xmlns:a16="http://schemas.microsoft.com/office/drawing/2014/main" id="{00000000-0008-0000-0F00-00003C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 xmlns:a16="http://schemas.microsoft.com/office/drawing/2014/main" id="{00000000-0008-0000-0F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 xmlns:a16="http://schemas.microsoft.com/office/drawing/2014/main" id="{00000000-0008-0000-0F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 xmlns:a16="http://schemas.microsoft.com/office/drawing/2014/main" id="{00000000-0008-0000-0F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6879</xdr:rowOff>
    </xdr:from>
    <xdr:to>
      <xdr:col>116</xdr:col>
      <xdr:colOff>62864</xdr:colOff>
      <xdr:row>41</xdr:row>
      <xdr:rowOff>103701</xdr:rowOff>
    </xdr:to>
    <xdr:cxnSp macro="">
      <xdr:nvCxnSpPr>
        <xdr:cNvPr id="576" name="直線コネクタ 575">
          <a:extLst>
            <a:ext uri="{FF2B5EF4-FFF2-40B4-BE49-F238E27FC236}">
              <a16:creationId xmlns="" xmlns:a16="http://schemas.microsoft.com/office/drawing/2014/main" id="{00000000-0008-0000-0F00-000040020000}"/>
            </a:ext>
          </a:extLst>
        </xdr:cNvPr>
        <xdr:cNvCxnSpPr/>
      </xdr:nvCxnSpPr>
      <xdr:spPr>
        <a:xfrm flipV="1">
          <a:off x="22160864" y="5836179"/>
          <a:ext cx="0" cy="129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107528</xdr:rowOff>
    </xdr:from>
    <xdr:ext cx="469744" cy="259045"/>
    <xdr:sp macro="" textlink="">
      <xdr:nvSpPr>
        <xdr:cNvPr id="577" name="【一般廃棄物処理施設】&#10;一人当たり有形固定資産（償却資産）額最小値テキスト">
          <a:extLst>
            <a:ext uri="{FF2B5EF4-FFF2-40B4-BE49-F238E27FC236}">
              <a16:creationId xmlns="" xmlns:a16="http://schemas.microsoft.com/office/drawing/2014/main" id="{00000000-0008-0000-0F00-000041020000}"/>
            </a:ext>
          </a:extLst>
        </xdr:cNvPr>
        <xdr:cNvSpPr txBox="1"/>
      </xdr:nvSpPr>
      <xdr:spPr>
        <a:xfrm>
          <a:off x="22199600" y="71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103701</xdr:rowOff>
    </xdr:from>
    <xdr:to>
      <xdr:col>116</xdr:col>
      <xdr:colOff>152400</xdr:colOff>
      <xdr:row>41</xdr:row>
      <xdr:rowOff>103701</xdr:rowOff>
    </xdr:to>
    <xdr:cxnSp macro="">
      <xdr:nvCxnSpPr>
        <xdr:cNvPr id="578" name="直線コネクタ 577">
          <a:extLst>
            <a:ext uri="{FF2B5EF4-FFF2-40B4-BE49-F238E27FC236}">
              <a16:creationId xmlns="" xmlns:a16="http://schemas.microsoft.com/office/drawing/2014/main" id="{00000000-0008-0000-0F00-000042020000}"/>
            </a:ext>
          </a:extLst>
        </xdr:cNvPr>
        <xdr:cNvCxnSpPr/>
      </xdr:nvCxnSpPr>
      <xdr:spPr>
        <a:xfrm>
          <a:off x="22072600" y="71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125006</xdr:rowOff>
    </xdr:from>
    <xdr:ext cx="599010" cy="259045"/>
    <xdr:sp macro="" textlink="">
      <xdr:nvSpPr>
        <xdr:cNvPr id="579" name="【一般廃棄物処理施設】&#10;一人当たり有形固定資産（償却資産）額最大値テキスト">
          <a:extLst>
            <a:ext uri="{FF2B5EF4-FFF2-40B4-BE49-F238E27FC236}">
              <a16:creationId xmlns="" xmlns:a16="http://schemas.microsoft.com/office/drawing/2014/main" id="{00000000-0008-0000-0F00-000043020000}"/>
            </a:ext>
          </a:extLst>
        </xdr:cNvPr>
        <xdr:cNvSpPr txBox="1"/>
      </xdr:nvSpPr>
      <xdr:spPr>
        <a:xfrm>
          <a:off x="22199600" y="561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6879</xdr:rowOff>
    </xdr:from>
    <xdr:to>
      <xdr:col>116</xdr:col>
      <xdr:colOff>152400</xdr:colOff>
      <xdr:row>34</xdr:row>
      <xdr:rowOff>6879</xdr:rowOff>
    </xdr:to>
    <xdr:cxnSp macro="">
      <xdr:nvCxnSpPr>
        <xdr:cNvPr id="580" name="直線コネクタ 579">
          <a:extLst>
            <a:ext uri="{FF2B5EF4-FFF2-40B4-BE49-F238E27FC236}">
              <a16:creationId xmlns="" xmlns:a16="http://schemas.microsoft.com/office/drawing/2014/main" id="{00000000-0008-0000-0F00-000044020000}"/>
            </a:ext>
          </a:extLst>
        </xdr:cNvPr>
        <xdr:cNvCxnSpPr/>
      </xdr:nvCxnSpPr>
      <xdr:spPr>
        <a:xfrm>
          <a:off x="22072600" y="583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11503</xdr:rowOff>
    </xdr:from>
    <xdr:ext cx="534377" cy="259045"/>
    <xdr:sp macro="" textlink="">
      <xdr:nvSpPr>
        <xdr:cNvPr id="581" name="【一般廃棄物処理施設】&#10;一人当たり有形固定資産（償却資産）額平均値テキスト">
          <a:extLst>
            <a:ext uri="{FF2B5EF4-FFF2-40B4-BE49-F238E27FC236}">
              <a16:creationId xmlns="" xmlns:a16="http://schemas.microsoft.com/office/drawing/2014/main" id="{00000000-0008-0000-0F00-000045020000}"/>
            </a:ext>
          </a:extLst>
        </xdr:cNvPr>
        <xdr:cNvSpPr txBox="1"/>
      </xdr:nvSpPr>
      <xdr:spPr>
        <a:xfrm>
          <a:off x="22199600" y="6698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33076</xdr:rowOff>
    </xdr:from>
    <xdr:to>
      <xdr:col>116</xdr:col>
      <xdr:colOff>114300</xdr:colOff>
      <xdr:row>39</xdr:row>
      <xdr:rowOff>134676</xdr:rowOff>
    </xdr:to>
    <xdr:sp macro="" textlink="">
      <xdr:nvSpPr>
        <xdr:cNvPr id="582" name="フローチャート: 判断 581">
          <a:extLst>
            <a:ext uri="{FF2B5EF4-FFF2-40B4-BE49-F238E27FC236}">
              <a16:creationId xmlns="" xmlns:a16="http://schemas.microsoft.com/office/drawing/2014/main" id="{00000000-0008-0000-0F00-000046020000}"/>
            </a:ext>
          </a:extLst>
        </xdr:cNvPr>
        <xdr:cNvSpPr/>
      </xdr:nvSpPr>
      <xdr:spPr>
        <a:xfrm>
          <a:off x="22110700" y="671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36743</xdr:rowOff>
    </xdr:from>
    <xdr:to>
      <xdr:col>112</xdr:col>
      <xdr:colOff>38100</xdr:colOff>
      <xdr:row>39</xdr:row>
      <xdr:rowOff>138343</xdr:rowOff>
    </xdr:to>
    <xdr:sp macro="" textlink="">
      <xdr:nvSpPr>
        <xdr:cNvPr id="583" name="フローチャート: 判断 582">
          <a:extLst>
            <a:ext uri="{FF2B5EF4-FFF2-40B4-BE49-F238E27FC236}">
              <a16:creationId xmlns="" xmlns:a16="http://schemas.microsoft.com/office/drawing/2014/main" id="{00000000-0008-0000-0F00-000047020000}"/>
            </a:ext>
          </a:extLst>
        </xdr:cNvPr>
        <xdr:cNvSpPr/>
      </xdr:nvSpPr>
      <xdr:spPr>
        <a:xfrm>
          <a:off x="21272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48068</xdr:rowOff>
    </xdr:from>
    <xdr:to>
      <xdr:col>107</xdr:col>
      <xdr:colOff>101600</xdr:colOff>
      <xdr:row>39</xdr:row>
      <xdr:rowOff>149668</xdr:rowOff>
    </xdr:to>
    <xdr:sp macro="" textlink="">
      <xdr:nvSpPr>
        <xdr:cNvPr id="584" name="フローチャート: 判断 583">
          <a:extLst>
            <a:ext uri="{FF2B5EF4-FFF2-40B4-BE49-F238E27FC236}">
              <a16:creationId xmlns="" xmlns:a16="http://schemas.microsoft.com/office/drawing/2014/main" id="{00000000-0008-0000-0F00-000048020000}"/>
            </a:ext>
          </a:extLst>
        </xdr:cNvPr>
        <xdr:cNvSpPr/>
      </xdr:nvSpPr>
      <xdr:spPr>
        <a:xfrm>
          <a:off x="20383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80950</xdr:rowOff>
    </xdr:from>
    <xdr:to>
      <xdr:col>102</xdr:col>
      <xdr:colOff>165100</xdr:colOff>
      <xdr:row>40</xdr:row>
      <xdr:rowOff>11100</xdr:rowOff>
    </xdr:to>
    <xdr:sp macro="" textlink="">
      <xdr:nvSpPr>
        <xdr:cNvPr id="585" name="フローチャート: 判断 584">
          <a:extLst>
            <a:ext uri="{FF2B5EF4-FFF2-40B4-BE49-F238E27FC236}">
              <a16:creationId xmlns="" xmlns:a16="http://schemas.microsoft.com/office/drawing/2014/main" id="{00000000-0008-0000-0F00-000049020000}"/>
            </a:ext>
          </a:extLst>
        </xdr:cNvPr>
        <xdr:cNvSpPr/>
      </xdr:nvSpPr>
      <xdr:spPr>
        <a:xfrm>
          <a:off x="19494500" y="67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80077</xdr:rowOff>
    </xdr:from>
    <xdr:to>
      <xdr:col>98</xdr:col>
      <xdr:colOff>38100</xdr:colOff>
      <xdr:row>40</xdr:row>
      <xdr:rowOff>10227</xdr:rowOff>
    </xdr:to>
    <xdr:sp macro="" textlink="">
      <xdr:nvSpPr>
        <xdr:cNvPr id="586" name="フローチャート: 判断 585">
          <a:extLst>
            <a:ext uri="{FF2B5EF4-FFF2-40B4-BE49-F238E27FC236}">
              <a16:creationId xmlns="" xmlns:a16="http://schemas.microsoft.com/office/drawing/2014/main" id="{00000000-0008-0000-0F00-00004A020000}"/>
            </a:ext>
          </a:extLst>
        </xdr:cNvPr>
        <xdr:cNvSpPr/>
      </xdr:nvSpPr>
      <xdr:spPr>
        <a:xfrm>
          <a:off x="18605500" y="676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 xmlns:a16="http://schemas.microsoft.com/office/drawing/2014/main" id="{00000000-0008-0000-0F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 xmlns:a16="http://schemas.microsoft.com/office/drawing/2014/main" id="{00000000-0008-0000-0F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 xmlns:a16="http://schemas.microsoft.com/office/drawing/2014/main" id="{00000000-0008-0000-0F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 xmlns:a16="http://schemas.microsoft.com/office/drawing/2014/main" id="{00000000-0008-0000-0F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 xmlns:a16="http://schemas.microsoft.com/office/drawing/2014/main" id="{00000000-0008-0000-0F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24984</xdr:rowOff>
    </xdr:from>
    <xdr:to>
      <xdr:col>116</xdr:col>
      <xdr:colOff>114300</xdr:colOff>
      <xdr:row>38</xdr:row>
      <xdr:rowOff>126584</xdr:rowOff>
    </xdr:to>
    <xdr:sp macro="" textlink="">
      <xdr:nvSpPr>
        <xdr:cNvPr id="592" name="楕円 591">
          <a:extLst>
            <a:ext uri="{FF2B5EF4-FFF2-40B4-BE49-F238E27FC236}">
              <a16:creationId xmlns="" xmlns:a16="http://schemas.microsoft.com/office/drawing/2014/main" id="{00000000-0008-0000-0F00-000050020000}"/>
            </a:ext>
          </a:extLst>
        </xdr:cNvPr>
        <xdr:cNvSpPr/>
      </xdr:nvSpPr>
      <xdr:spPr>
        <a:xfrm>
          <a:off x="22110700" y="654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47861</xdr:rowOff>
    </xdr:from>
    <xdr:ext cx="599010" cy="259045"/>
    <xdr:sp macro="" textlink="">
      <xdr:nvSpPr>
        <xdr:cNvPr id="593" name="【一般廃棄物処理施設】&#10;一人当たり有形固定資産（償却資産）額該当値テキスト">
          <a:extLst>
            <a:ext uri="{FF2B5EF4-FFF2-40B4-BE49-F238E27FC236}">
              <a16:creationId xmlns="" xmlns:a16="http://schemas.microsoft.com/office/drawing/2014/main" id="{00000000-0008-0000-0F00-000051020000}"/>
            </a:ext>
          </a:extLst>
        </xdr:cNvPr>
        <xdr:cNvSpPr txBox="1"/>
      </xdr:nvSpPr>
      <xdr:spPr>
        <a:xfrm>
          <a:off x="22199600" y="63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24947</xdr:rowOff>
    </xdr:from>
    <xdr:to>
      <xdr:col>112</xdr:col>
      <xdr:colOff>38100</xdr:colOff>
      <xdr:row>38</xdr:row>
      <xdr:rowOff>126547</xdr:rowOff>
    </xdr:to>
    <xdr:sp macro="" textlink="">
      <xdr:nvSpPr>
        <xdr:cNvPr id="594" name="楕円 593">
          <a:extLst>
            <a:ext uri="{FF2B5EF4-FFF2-40B4-BE49-F238E27FC236}">
              <a16:creationId xmlns="" xmlns:a16="http://schemas.microsoft.com/office/drawing/2014/main" id="{00000000-0008-0000-0F00-000052020000}"/>
            </a:ext>
          </a:extLst>
        </xdr:cNvPr>
        <xdr:cNvSpPr/>
      </xdr:nvSpPr>
      <xdr:spPr>
        <a:xfrm>
          <a:off x="21272500" y="654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75747</xdr:rowOff>
    </xdr:from>
    <xdr:to>
      <xdr:col>116</xdr:col>
      <xdr:colOff>63500</xdr:colOff>
      <xdr:row>38</xdr:row>
      <xdr:rowOff>75784</xdr:rowOff>
    </xdr:to>
    <xdr:cxnSp macro="">
      <xdr:nvCxnSpPr>
        <xdr:cNvPr id="595" name="直線コネクタ 594">
          <a:extLst>
            <a:ext uri="{FF2B5EF4-FFF2-40B4-BE49-F238E27FC236}">
              <a16:creationId xmlns="" xmlns:a16="http://schemas.microsoft.com/office/drawing/2014/main" id="{00000000-0008-0000-0F00-000053020000}"/>
            </a:ext>
          </a:extLst>
        </xdr:cNvPr>
        <xdr:cNvCxnSpPr/>
      </xdr:nvCxnSpPr>
      <xdr:spPr>
        <a:xfrm>
          <a:off x="21323300" y="6590847"/>
          <a:ext cx="8382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70302</xdr:rowOff>
    </xdr:from>
    <xdr:to>
      <xdr:col>107</xdr:col>
      <xdr:colOff>101600</xdr:colOff>
      <xdr:row>40</xdr:row>
      <xdr:rowOff>452</xdr:rowOff>
    </xdr:to>
    <xdr:sp macro="" textlink="">
      <xdr:nvSpPr>
        <xdr:cNvPr id="596" name="楕円 595">
          <a:extLst>
            <a:ext uri="{FF2B5EF4-FFF2-40B4-BE49-F238E27FC236}">
              <a16:creationId xmlns="" xmlns:a16="http://schemas.microsoft.com/office/drawing/2014/main" id="{00000000-0008-0000-0F00-000054020000}"/>
            </a:ext>
          </a:extLst>
        </xdr:cNvPr>
        <xdr:cNvSpPr/>
      </xdr:nvSpPr>
      <xdr:spPr>
        <a:xfrm>
          <a:off x="20383500" y="675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75747</xdr:rowOff>
    </xdr:from>
    <xdr:to>
      <xdr:col>111</xdr:col>
      <xdr:colOff>177800</xdr:colOff>
      <xdr:row>39</xdr:row>
      <xdr:rowOff>121102</xdr:rowOff>
    </xdr:to>
    <xdr:cxnSp macro="">
      <xdr:nvCxnSpPr>
        <xdr:cNvPr id="597" name="直線コネクタ 596">
          <a:extLst>
            <a:ext uri="{FF2B5EF4-FFF2-40B4-BE49-F238E27FC236}">
              <a16:creationId xmlns="" xmlns:a16="http://schemas.microsoft.com/office/drawing/2014/main" id="{00000000-0008-0000-0F00-000055020000}"/>
            </a:ext>
          </a:extLst>
        </xdr:cNvPr>
        <xdr:cNvCxnSpPr/>
      </xdr:nvCxnSpPr>
      <xdr:spPr>
        <a:xfrm flipV="1">
          <a:off x="20434300" y="6590847"/>
          <a:ext cx="889000" cy="21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68971</xdr:rowOff>
    </xdr:from>
    <xdr:to>
      <xdr:col>102</xdr:col>
      <xdr:colOff>165100</xdr:colOff>
      <xdr:row>39</xdr:row>
      <xdr:rowOff>170571</xdr:rowOff>
    </xdr:to>
    <xdr:sp macro="" textlink="">
      <xdr:nvSpPr>
        <xdr:cNvPr id="598" name="楕円 597">
          <a:extLst>
            <a:ext uri="{FF2B5EF4-FFF2-40B4-BE49-F238E27FC236}">
              <a16:creationId xmlns="" xmlns:a16="http://schemas.microsoft.com/office/drawing/2014/main" id="{00000000-0008-0000-0F00-000056020000}"/>
            </a:ext>
          </a:extLst>
        </xdr:cNvPr>
        <xdr:cNvSpPr/>
      </xdr:nvSpPr>
      <xdr:spPr>
        <a:xfrm>
          <a:off x="19494500" y="675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119771</xdr:rowOff>
    </xdr:from>
    <xdr:to>
      <xdr:col>107</xdr:col>
      <xdr:colOff>50800</xdr:colOff>
      <xdr:row>39</xdr:row>
      <xdr:rowOff>121102</xdr:rowOff>
    </xdr:to>
    <xdr:cxnSp macro="">
      <xdr:nvCxnSpPr>
        <xdr:cNvPr id="599" name="直線コネクタ 598">
          <a:extLst>
            <a:ext uri="{FF2B5EF4-FFF2-40B4-BE49-F238E27FC236}">
              <a16:creationId xmlns="" xmlns:a16="http://schemas.microsoft.com/office/drawing/2014/main" id="{00000000-0008-0000-0F00-000057020000}"/>
            </a:ext>
          </a:extLst>
        </xdr:cNvPr>
        <xdr:cNvCxnSpPr/>
      </xdr:nvCxnSpPr>
      <xdr:spPr>
        <a:xfrm>
          <a:off x="19545300" y="6806321"/>
          <a:ext cx="889000" cy="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67687</xdr:rowOff>
    </xdr:from>
    <xdr:to>
      <xdr:col>98</xdr:col>
      <xdr:colOff>38100</xdr:colOff>
      <xdr:row>39</xdr:row>
      <xdr:rowOff>169287</xdr:rowOff>
    </xdr:to>
    <xdr:sp macro="" textlink="">
      <xdr:nvSpPr>
        <xdr:cNvPr id="600" name="楕円 599">
          <a:extLst>
            <a:ext uri="{FF2B5EF4-FFF2-40B4-BE49-F238E27FC236}">
              <a16:creationId xmlns="" xmlns:a16="http://schemas.microsoft.com/office/drawing/2014/main" id="{00000000-0008-0000-0F00-000058020000}"/>
            </a:ext>
          </a:extLst>
        </xdr:cNvPr>
        <xdr:cNvSpPr/>
      </xdr:nvSpPr>
      <xdr:spPr>
        <a:xfrm>
          <a:off x="18605500" y="675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118487</xdr:rowOff>
    </xdr:from>
    <xdr:to>
      <xdr:col>102</xdr:col>
      <xdr:colOff>114300</xdr:colOff>
      <xdr:row>39</xdr:row>
      <xdr:rowOff>119771</xdr:rowOff>
    </xdr:to>
    <xdr:cxnSp macro="">
      <xdr:nvCxnSpPr>
        <xdr:cNvPr id="601" name="直線コネクタ 600">
          <a:extLst>
            <a:ext uri="{FF2B5EF4-FFF2-40B4-BE49-F238E27FC236}">
              <a16:creationId xmlns="" xmlns:a16="http://schemas.microsoft.com/office/drawing/2014/main" id="{00000000-0008-0000-0F00-000059020000}"/>
            </a:ext>
          </a:extLst>
        </xdr:cNvPr>
        <xdr:cNvCxnSpPr/>
      </xdr:nvCxnSpPr>
      <xdr:spPr>
        <a:xfrm>
          <a:off x="18656300" y="6805037"/>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129470</xdr:rowOff>
    </xdr:from>
    <xdr:ext cx="534377" cy="259045"/>
    <xdr:sp macro="" textlink="">
      <xdr:nvSpPr>
        <xdr:cNvPr id="602" name="n_1aveValue【一般廃棄物処理施設】&#10;一人当たり有形固定資産（償却資産）額">
          <a:extLst>
            <a:ext uri="{FF2B5EF4-FFF2-40B4-BE49-F238E27FC236}">
              <a16:creationId xmlns="" xmlns:a16="http://schemas.microsoft.com/office/drawing/2014/main" id="{00000000-0008-0000-0F00-00005A020000}"/>
            </a:ext>
          </a:extLst>
        </xdr:cNvPr>
        <xdr:cNvSpPr txBox="1"/>
      </xdr:nvSpPr>
      <xdr:spPr>
        <a:xfrm>
          <a:off x="21043411" y="681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166195</xdr:rowOff>
    </xdr:from>
    <xdr:ext cx="534377" cy="259045"/>
    <xdr:sp macro="" textlink="">
      <xdr:nvSpPr>
        <xdr:cNvPr id="603" name="n_2aveValue【一般廃棄物処理施設】&#10;一人当たり有形固定資産（償却資産）額">
          <a:extLst>
            <a:ext uri="{FF2B5EF4-FFF2-40B4-BE49-F238E27FC236}">
              <a16:creationId xmlns="" xmlns:a16="http://schemas.microsoft.com/office/drawing/2014/main" id="{00000000-0008-0000-0F00-00005B020000}"/>
            </a:ext>
          </a:extLst>
        </xdr:cNvPr>
        <xdr:cNvSpPr txBox="1"/>
      </xdr:nvSpPr>
      <xdr:spPr>
        <a:xfrm>
          <a:off x="20167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2227</xdr:rowOff>
    </xdr:from>
    <xdr:ext cx="534377" cy="259045"/>
    <xdr:sp macro="" textlink="">
      <xdr:nvSpPr>
        <xdr:cNvPr id="604" name="n_3aveValue【一般廃棄物処理施設】&#10;一人当たり有形固定資産（償却資産）額">
          <a:extLst>
            <a:ext uri="{FF2B5EF4-FFF2-40B4-BE49-F238E27FC236}">
              <a16:creationId xmlns="" xmlns:a16="http://schemas.microsoft.com/office/drawing/2014/main" id="{00000000-0008-0000-0F00-00005C020000}"/>
            </a:ext>
          </a:extLst>
        </xdr:cNvPr>
        <xdr:cNvSpPr txBox="1"/>
      </xdr:nvSpPr>
      <xdr:spPr>
        <a:xfrm>
          <a:off x="19278111" y="686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1354</xdr:rowOff>
    </xdr:from>
    <xdr:ext cx="534377" cy="259045"/>
    <xdr:sp macro="" textlink="">
      <xdr:nvSpPr>
        <xdr:cNvPr id="605" name="n_4aveValue【一般廃棄物処理施設】&#10;一人当たり有形固定資産（償却資産）額">
          <a:extLst>
            <a:ext uri="{FF2B5EF4-FFF2-40B4-BE49-F238E27FC236}">
              <a16:creationId xmlns="" xmlns:a16="http://schemas.microsoft.com/office/drawing/2014/main" id="{00000000-0008-0000-0F00-00005D020000}"/>
            </a:ext>
          </a:extLst>
        </xdr:cNvPr>
        <xdr:cNvSpPr txBox="1"/>
      </xdr:nvSpPr>
      <xdr:spPr>
        <a:xfrm>
          <a:off x="18389111" y="68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143074</xdr:rowOff>
    </xdr:from>
    <xdr:ext cx="599010" cy="259045"/>
    <xdr:sp macro="" textlink="">
      <xdr:nvSpPr>
        <xdr:cNvPr id="606" name="n_1mainValue【一般廃棄物処理施設】&#10;一人当たり有形固定資産（償却資産）額">
          <a:extLst>
            <a:ext uri="{FF2B5EF4-FFF2-40B4-BE49-F238E27FC236}">
              <a16:creationId xmlns="" xmlns:a16="http://schemas.microsoft.com/office/drawing/2014/main" id="{00000000-0008-0000-0F00-00005E020000}"/>
            </a:ext>
          </a:extLst>
        </xdr:cNvPr>
        <xdr:cNvSpPr txBox="1"/>
      </xdr:nvSpPr>
      <xdr:spPr>
        <a:xfrm>
          <a:off x="21011095" y="631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163029</xdr:rowOff>
    </xdr:from>
    <xdr:ext cx="534377" cy="259045"/>
    <xdr:sp macro="" textlink="">
      <xdr:nvSpPr>
        <xdr:cNvPr id="607" name="n_2mainValue【一般廃棄物処理施設】&#10;一人当たり有形固定資産（償却資産）額">
          <a:extLst>
            <a:ext uri="{FF2B5EF4-FFF2-40B4-BE49-F238E27FC236}">
              <a16:creationId xmlns="" xmlns:a16="http://schemas.microsoft.com/office/drawing/2014/main" id="{00000000-0008-0000-0F00-00005F020000}"/>
            </a:ext>
          </a:extLst>
        </xdr:cNvPr>
        <xdr:cNvSpPr txBox="1"/>
      </xdr:nvSpPr>
      <xdr:spPr>
        <a:xfrm>
          <a:off x="20167111" y="684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15648</xdr:rowOff>
    </xdr:from>
    <xdr:ext cx="534377" cy="259045"/>
    <xdr:sp macro="" textlink="">
      <xdr:nvSpPr>
        <xdr:cNvPr id="608" name="n_3mainValue【一般廃棄物処理施設】&#10;一人当たり有形固定資産（償却資産）額">
          <a:extLst>
            <a:ext uri="{FF2B5EF4-FFF2-40B4-BE49-F238E27FC236}">
              <a16:creationId xmlns="" xmlns:a16="http://schemas.microsoft.com/office/drawing/2014/main" id="{00000000-0008-0000-0F00-000060020000}"/>
            </a:ext>
          </a:extLst>
        </xdr:cNvPr>
        <xdr:cNvSpPr txBox="1"/>
      </xdr:nvSpPr>
      <xdr:spPr>
        <a:xfrm>
          <a:off x="19278111" y="653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14364</xdr:rowOff>
    </xdr:from>
    <xdr:ext cx="534377" cy="259045"/>
    <xdr:sp macro="" textlink="">
      <xdr:nvSpPr>
        <xdr:cNvPr id="609" name="n_4mainValue【一般廃棄物処理施設】&#10;一人当たり有形固定資産（償却資産）額">
          <a:extLst>
            <a:ext uri="{FF2B5EF4-FFF2-40B4-BE49-F238E27FC236}">
              <a16:creationId xmlns="" xmlns:a16="http://schemas.microsoft.com/office/drawing/2014/main" id="{00000000-0008-0000-0F00-000061020000}"/>
            </a:ext>
          </a:extLst>
        </xdr:cNvPr>
        <xdr:cNvSpPr txBox="1"/>
      </xdr:nvSpPr>
      <xdr:spPr>
        <a:xfrm>
          <a:off x="18389111" y="652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 xmlns:a16="http://schemas.microsoft.com/office/drawing/2014/main" id="{00000000-0008-0000-0F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 xmlns:a16="http://schemas.microsoft.com/office/drawing/2014/main" id="{00000000-0008-0000-0F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 xmlns:a16="http://schemas.microsoft.com/office/drawing/2014/main" id="{00000000-0008-0000-0F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 xmlns:a16="http://schemas.microsoft.com/office/drawing/2014/main" id="{00000000-0008-0000-0F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 xmlns:a16="http://schemas.microsoft.com/office/drawing/2014/main" id="{00000000-0008-0000-0F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 xmlns:a16="http://schemas.microsoft.com/office/drawing/2014/main" id="{00000000-0008-0000-0F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 xmlns:a16="http://schemas.microsoft.com/office/drawing/2014/main" id="{00000000-0008-0000-0F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 xmlns:a16="http://schemas.microsoft.com/office/drawing/2014/main" id="{00000000-0008-0000-0F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 xmlns:a16="http://schemas.microsoft.com/office/drawing/2014/main" id="{00000000-0008-0000-0F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 xmlns:a16="http://schemas.microsoft.com/office/drawing/2014/main" id="{00000000-0008-0000-0F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 xmlns:a16="http://schemas.microsoft.com/office/drawing/2014/main" id="{00000000-0008-0000-0F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 xmlns:a16="http://schemas.microsoft.com/office/drawing/2014/main" id="{00000000-0008-0000-0F00-00006D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2" name="テキスト ボックス 621">
          <a:extLst>
            <a:ext uri="{FF2B5EF4-FFF2-40B4-BE49-F238E27FC236}">
              <a16:creationId xmlns="" xmlns:a16="http://schemas.microsoft.com/office/drawing/2014/main" id="{00000000-0008-0000-0F00-00006E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 xmlns:a16="http://schemas.microsoft.com/office/drawing/2014/main" id="{00000000-0008-0000-0F00-00006F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 xmlns:a16="http://schemas.microsoft.com/office/drawing/2014/main" id="{00000000-0008-0000-0F00-000070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 xmlns:a16="http://schemas.microsoft.com/office/drawing/2014/main" id="{00000000-0008-0000-0F00-000071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 xmlns:a16="http://schemas.microsoft.com/office/drawing/2014/main" id="{00000000-0008-0000-0F00-000072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 xmlns:a16="http://schemas.microsoft.com/office/drawing/2014/main" id="{00000000-0008-0000-0F00-000073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 xmlns:a16="http://schemas.microsoft.com/office/drawing/2014/main" id="{00000000-0008-0000-0F00-000074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 xmlns:a16="http://schemas.microsoft.com/office/drawing/2014/main" id="{00000000-0008-0000-0F00-000075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30" name="テキスト ボックス 629">
          <a:extLst>
            <a:ext uri="{FF2B5EF4-FFF2-40B4-BE49-F238E27FC236}">
              <a16:creationId xmlns="" xmlns:a16="http://schemas.microsoft.com/office/drawing/2014/main" id="{00000000-0008-0000-0F00-000076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 xmlns:a16="http://schemas.microsoft.com/office/drawing/2014/main" id="{00000000-0008-0000-0F00-00007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 xmlns:a16="http://schemas.microsoft.com/office/drawing/2014/main" id="{00000000-0008-0000-0F00-00007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167640</xdr:rowOff>
    </xdr:to>
    <xdr:cxnSp macro="">
      <xdr:nvCxnSpPr>
        <xdr:cNvPr id="633" name="直線コネクタ 632">
          <a:extLst>
            <a:ext uri="{FF2B5EF4-FFF2-40B4-BE49-F238E27FC236}">
              <a16:creationId xmlns="" xmlns:a16="http://schemas.microsoft.com/office/drawing/2014/main" id="{00000000-0008-0000-0F00-000079020000}"/>
            </a:ext>
          </a:extLst>
        </xdr:cNvPr>
        <xdr:cNvCxnSpPr/>
      </xdr:nvCxnSpPr>
      <xdr:spPr>
        <a:xfrm flipV="1">
          <a:off x="16318864" y="96774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634" name="【保健センター・保健所】&#10;有形固定資産減価償却率最小値テキスト">
          <a:extLst>
            <a:ext uri="{FF2B5EF4-FFF2-40B4-BE49-F238E27FC236}">
              <a16:creationId xmlns="" xmlns:a16="http://schemas.microsoft.com/office/drawing/2014/main" id="{00000000-0008-0000-0F00-00007A020000}"/>
            </a:ext>
          </a:extLst>
        </xdr:cNvPr>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635" name="直線コネクタ 634">
          <a:extLst>
            <a:ext uri="{FF2B5EF4-FFF2-40B4-BE49-F238E27FC236}">
              <a16:creationId xmlns="" xmlns:a16="http://schemas.microsoft.com/office/drawing/2014/main" id="{00000000-0008-0000-0F00-00007B020000}"/>
            </a:ext>
          </a:extLst>
        </xdr:cNvPr>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340478" cy="259045"/>
    <xdr:sp macro="" textlink="">
      <xdr:nvSpPr>
        <xdr:cNvPr id="636" name="【保健センター・保健所】&#10;有形固定資産減価償却率最大値テキスト">
          <a:extLst>
            <a:ext uri="{FF2B5EF4-FFF2-40B4-BE49-F238E27FC236}">
              <a16:creationId xmlns="" xmlns:a16="http://schemas.microsoft.com/office/drawing/2014/main" id="{00000000-0008-0000-0F00-00007C020000}"/>
            </a:ext>
          </a:extLst>
        </xdr:cNvPr>
        <xdr:cNvSpPr txBox="1"/>
      </xdr:nvSpPr>
      <xdr:spPr>
        <a:xfrm>
          <a:off x="16357600" y="945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637" name="直線コネクタ 636">
          <a:extLst>
            <a:ext uri="{FF2B5EF4-FFF2-40B4-BE49-F238E27FC236}">
              <a16:creationId xmlns="" xmlns:a16="http://schemas.microsoft.com/office/drawing/2014/main" id="{00000000-0008-0000-0F00-00007D020000}"/>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131462</xdr:rowOff>
    </xdr:from>
    <xdr:ext cx="405111" cy="259045"/>
    <xdr:sp macro="" textlink="">
      <xdr:nvSpPr>
        <xdr:cNvPr id="638" name="【保健センター・保健所】&#10;有形固定資産減価償却率平均値テキスト">
          <a:extLst>
            <a:ext uri="{FF2B5EF4-FFF2-40B4-BE49-F238E27FC236}">
              <a16:creationId xmlns="" xmlns:a16="http://schemas.microsoft.com/office/drawing/2014/main" id="{00000000-0008-0000-0F00-00007E020000}"/>
            </a:ext>
          </a:extLst>
        </xdr:cNvPr>
        <xdr:cNvSpPr txBox="1"/>
      </xdr:nvSpPr>
      <xdr:spPr>
        <a:xfrm>
          <a:off x="16357600" y="10418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639" name="フローチャート: 判断 638">
          <a:extLst>
            <a:ext uri="{FF2B5EF4-FFF2-40B4-BE49-F238E27FC236}">
              <a16:creationId xmlns="" xmlns:a16="http://schemas.microsoft.com/office/drawing/2014/main" id="{00000000-0008-0000-0F00-00007F020000}"/>
            </a:ext>
          </a:extLst>
        </xdr:cNvPr>
        <xdr:cNvSpPr/>
      </xdr:nvSpPr>
      <xdr:spPr>
        <a:xfrm>
          <a:off x="16268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113030</xdr:rowOff>
    </xdr:from>
    <xdr:to>
      <xdr:col>81</xdr:col>
      <xdr:colOff>101600</xdr:colOff>
      <xdr:row>61</xdr:row>
      <xdr:rowOff>43180</xdr:rowOff>
    </xdr:to>
    <xdr:sp macro="" textlink="">
      <xdr:nvSpPr>
        <xdr:cNvPr id="640" name="フローチャート: 判断 639">
          <a:extLst>
            <a:ext uri="{FF2B5EF4-FFF2-40B4-BE49-F238E27FC236}">
              <a16:creationId xmlns="" xmlns:a16="http://schemas.microsoft.com/office/drawing/2014/main" id="{00000000-0008-0000-0F00-000080020000}"/>
            </a:ext>
          </a:extLst>
        </xdr:cNvPr>
        <xdr:cNvSpPr/>
      </xdr:nvSpPr>
      <xdr:spPr>
        <a:xfrm>
          <a:off x="15430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76835</xdr:rowOff>
    </xdr:from>
    <xdr:to>
      <xdr:col>76</xdr:col>
      <xdr:colOff>165100</xdr:colOff>
      <xdr:row>61</xdr:row>
      <xdr:rowOff>6985</xdr:rowOff>
    </xdr:to>
    <xdr:sp macro="" textlink="">
      <xdr:nvSpPr>
        <xdr:cNvPr id="641" name="フローチャート: 判断 640">
          <a:extLst>
            <a:ext uri="{FF2B5EF4-FFF2-40B4-BE49-F238E27FC236}">
              <a16:creationId xmlns="" xmlns:a16="http://schemas.microsoft.com/office/drawing/2014/main" id="{00000000-0008-0000-0F00-000081020000}"/>
            </a:ext>
          </a:extLst>
        </xdr:cNvPr>
        <xdr:cNvSpPr/>
      </xdr:nvSpPr>
      <xdr:spPr>
        <a:xfrm>
          <a:off x="14541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642" name="フローチャート: 判断 641">
          <a:extLst>
            <a:ext uri="{FF2B5EF4-FFF2-40B4-BE49-F238E27FC236}">
              <a16:creationId xmlns="" xmlns:a16="http://schemas.microsoft.com/office/drawing/2014/main" id="{00000000-0008-0000-0F00-000082020000}"/>
            </a:ext>
          </a:extLst>
        </xdr:cNvPr>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34925</xdr:rowOff>
    </xdr:from>
    <xdr:to>
      <xdr:col>67</xdr:col>
      <xdr:colOff>101600</xdr:colOff>
      <xdr:row>60</xdr:row>
      <xdr:rowOff>136525</xdr:rowOff>
    </xdr:to>
    <xdr:sp macro="" textlink="">
      <xdr:nvSpPr>
        <xdr:cNvPr id="643" name="フローチャート: 判断 642">
          <a:extLst>
            <a:ext uri="{FF2B5EF4-FFF2-40B4-BE49-F238E27FC236}">
              <a16:creationId xmlns="" xmlns:a16="http://schemas.microsoft.com/office/drawing/2014/main" id="{00000000-0008-0000-0F00-000083020000}"/>
            </a:ext>
          </a:extLst>
        </xdr:cNvPr>
        <xdr:cNvSpPr/>
      </xdr:nvSpPr>
      <xdr:spPr>
        <a:xfrm>
          <a:off x="12763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 xmlns:a16="http://schemas.microsoft.com/office/drawing/2014/main" id="{00000000-0008-0000-0F00-00008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 xmlns:a16="http://schemas.microsoft.com/office/drawing/2014/main" id="{00000000-0008-0000-0F00-00008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 xmlns:a16="http://schemas.microsoft.com/office/drawing/2014/main" id="{00000000-0008-0000-0F00-00008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 xmlns:a16="http://schemas.microsoft.com/office/drawing/2014/main" id="{00000000-0008-0000-0F00-00008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 xmlns:a16="http://schemas.microsoft.com/office/drawing/2014/main" id="{00000000-0008-0000-0F00-00008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8255</xdr:rowOff>
    </xdr:from>
    <xdr:to>
      <xdr:col>85</xdr:col>
      <xdr:colOff>177800</xdr:colOff>
      <xdr:row>60</xdr:row>
      <xdr:rowOff>109855</xdr:rowOff>
    </xdr:to>
    <xdr:sp macro="" textlink="">
      <xdr:nvSpPr>
        <xdr:cNvPr id="649" name="楕円 648">
          <a:extLst>
            <a:ext uri="{FF2B5EF4-FFF2-40B4-BE49-F238E27FC236}">
              <a16:creationId xmlns="" xmlns:a16="http://schemas.microsoft.com/office/drawing/2014/main" id="{00000000-0008-0000-0F00-000089020000}"/>
            </a:ext>
          </a:extLst>
        </xdr:cNvPr>
        <xdr:cNvSpPr/>
      </xdr:nvSpPr>
      <xdr:spPr>
        <a:xfrm>
          <a:off x="162687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31132</xdr:rowOff>
    </xdr:from>
    <xdr:ext cx="405111" cy="259045"/>
    <xdr:sp macro="" textlink="">
      <xdr:nvSpPr>
        <xdr:cNvPr id="650" name="【保健センター・保健所】&#10;有形固定資産減価償却率該当値テキスト">
          <a:extLst>
            <a:ext uri="{FF2B5EF4-FFF2-40B4-BE49-F238E27FC236}">
              <a16:creationId xmlns="" xmlns:a16="http://schemas.microsoft.com/office/drawing/2014/main" id="{00000000-0008-0000-0F00-00008A020000}"/>
            </a:ext>
          </a:extLst>
        </xdr:cNvPr>
        <xdr:cNvSpPr txBox="1"/>
      </xdr:nvSpPr>
      <xdr:spPr>
        <a:xfrm>
          <a:off x="16357600"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114935</xdr:rowOff>
    </xdr:from>
    <xdr:to>
      <xdr:col>81</xdr:col>
      <xdr:colOff>101600</xdr:colOff>
      <xdr:row>60</xdr:row>
      <xdr:rowOff>45085</xdr:rowOff>
    </xdr:to>
    <xdr:sp macro="" textlink="">
      <xdr:nvSpPr>
        <xdr:cNvPr id="651" name="楕円 650">
          <a:extLst>
            <a:ext uri="{FF2B5EF4-FFF2-40B4-BE49-F238E27FC236}">
              <a16:creationId xmlns="" xmlns:a16="http://schemas.microsoft.com/office/drawing/2014/main" id="{00000000-0008-0000-0F00-00008B020000}"/>
            </a:ext>
          </a:extLst>
        </xdr:cNvPr>
        <xdr:cNvSpPr/>
      </xdr:nvSpPr>
      <xdr:spPr>
        <a:xfrm>
          <a:off x="15430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165735</xdr:rowOff>
    </xdr:from>
    <xdr:to>
      <xdr:col>85</xdr:col>
      <xdr:colOff>127000</xdr:colOff>
      <xdr:row>60</xdr:row>
      <xdr:rowOff>59055</xdr:rowOff>
    </xdr:to>
    <xdr:cxnSp macro="">
      <xdr:nvCxnSpPr>
        <xdr:cNvPr id="652" name="直線コネクタ 651">
          <a:extLst>
            <a:ext uri="{FF2B5EF4-FFF2-40B4-BE49-F238E27FC236}">
              <a16:creationId xmlns="" xmlns:a16="http://schemas.microsoft.com/office/drawing/2014/main" id="{00000000-0008-0000-0F00-00008C020000}"/>
            </a:ext>
          </a:extLst>
        </xdr:cNvPr>
        <xdr:cNvCxnSpPr/>
      </xdr:nvCxnSpPr>
      <xdr:spPr>
        <a:xfrm>
          <a:off x="15481300" y="1028128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48260</xdr:rowOff>
    </xdr:from>
    <xdr:to>
      <xdr:col>76</xdr:col>
      <xdr:colOff>165100</xdr:colOff>
      <xdr:row>59</xdr:row>
      <xdr:rowOff>149860</xdr:rowOff>
    </xdr:to>
    <xdr:sp macro="" textlink="">
      <xdr:nvSpPr>
        <xdr:cNvPr id="653" name="楕円 652">
          <a:extLst>
            <a:ext uri="{FF2B5EF4-FFF2-40B4-BE49-F238E27FC236}">
              <a16:creationId xmlns="" xmlns:a16="http://schemas.microsoft.com/office/drawing/2014/main" id="{00000000-0008-0000-0F00-00008D020000}"/>
            </a:ext>
          </a:extLst>
        </xdr:cNvPr>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99060</xdr:rowOff>
    </xdr:from>
    <xdr:to>
      <xdr:col>81</xdr:col>
      <xdr:colOff>50800</xdr:colOff>
      <xdr:row>59</xdr:row>
      <xdr:rowOff>165735</xdr:rowOff>
    </xdr:to>
    <xdr:cxnSp macro="">
      <xdr:nvCxnSpPr>
        <xdr:cNvPr id="654" name="直線コネクタ 653">
          <a:extLst>
            <a:ext uri="{FF2B5EF4-FFF2-40B4-BE49-F238E27FC236}">
              <a16:creationId xmlns="" xmlns:a16="http://schemas.microsoft.com/office/drawing/2014/main" id="{00000000-0008-0000-0F00-00008E020000}"/>
            </a:ext>
          </a:extLst>
        </xdr:cNvPr>
        <xdr:cNvCxnSpPr/>
      </xdr:nvCxnSpPr>
      <xdr:spPr>
        <a:xfrm>
          <a:off x="14592300" y="1021461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153035</xdr:rowOff>
    </xdr:from>
    <xdr:to>
      <xdr:col>72</xdr:col>
      <xdr:colOff>38100</xdr:colOff>
      <xdr:row>59</xdr:row>
      <xdr:rowOff>83185</xdr:rowOff>
    </xdr:to>
    <xdr:sp macro="" textlink="">
      <xdr:nvSpPr>
        <xdr:cNvPr id="655" name="楕円 654">
          <a:extLst>
            <a:ext uri="{FF2B5EF4-FFF2-40B4-BE49-F238E27FC236}">
              <a16:creationId xmlns="" xmlns:a16="http://schemas.microsoft.com/office/drawing/2014/main" id="{00000000-0008-0000-0F00-00008F020000}"/>
            </a:ext>
          </a:extLst>
        </xdr:cNvPr>
        <xdr:cNvSpPr/>
      </xdr:nvSpPr>
      <xdr:spPr>
        <a:xfrm>
          <a:off x="13652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32385</xdr:rowOff>
    </xdr:from>
    <xdr:to>
      <xdr:col>76</xdr:col>
      <xdr:colOff>114300</xdr:colOff>
      <xdr:row>59</xdr:row>
      <xdr:rowOff>99060</xdr:rowOff>
    </xdr:to>
    <xdr:cxnSp macro="">
      <xdr:nvCxnSpPr>
        <xdr:cNvPr id="656" name="直線コネクタ 655">
          <a:extLst>
            <a:ext uri="{FF2B5EF4-FFF2-40B4-BE49-F238E27FC236}">
              <a16:creationId xmlns="" xmlns:a16="http://schemas.microsoft.com/office/drawing/2014/main" id="{00000000-0008-0000-0F00-000090020000}"/>
            </a:ext>
          </a:extLst>
        </xdr:cNvPr>
        <xdr:cNvCxnSpPr/>
      </xdr:nvCxnSpPr>
      <xdr:spPr>
        <a:xfrm>
          <a:off x="13703300" y="1014793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84455</xdr:rowOff>
    </xdr:from>
    <xdr:to>
      <xdr:col>67</xdr:col>
      <xdr:colOff>101600</xdr:colOff>
      <xdr:row>59</xdr:row>
      <xdr:rowOff>14605</xdr:rowOff>
    </xdr:to>
    <xdr:sp macro="" textlink="">
      <xdr:nvSpPr>
        <xdr:cNvPr id="657" name="楕円 656">
          <a:extLst>
            <a:ext uri="{FF2B5EF4-FFF2-40B4-BE49-F238E27FC236}">
              <a16:creationId xmlns="" xmlns:a16="http://schemas.microsoft.com/office/drawing/2014/main" id="{00000000-0008-0000-0F00-000091020000}"/>
            </a:ext>
          </a:extLst>
        </xdr:cNvPr>
        <xdr:cNvSpPr/>
      </xdr:nvSpPr>
      <xdr:spPr>
        <a:xfrm>
          <a:off x="12763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135255</xdr:rowOff>
    </xdr:from>
    <xdr:to>
      <xdr:col>71</xdr:col>
      <xdr:colOff>177800</xdr:colOff>
      <xdr:row>59</xdr:row>
      <xdr:rowOff>32385</xdr:rowOff>
    </xdr:to>
    <xdr:cxnSp macro="">
      <xdr:nvCxnSpPr>
        <xdr:cNvPr id="658" name="直線コネクタ 657">
          <a:extLst>
            <a:ext uri="{FF2B5EF4-FFF2-40B4-BE49-F238E27FC236}">
              <a16:creationId xmlns="" xmlns:a16="http://schemas.microsoft.com/office/drawing/2014/main" id="{00000000-0008-0000-0F00-000092020000}"/>
            </a:ext>
          </a:extLst>
        </xdr:cNvPr>
        <xdr:cNvCxnSpPr/>
      </xdr:nvCxnSpPr>
      <xdr:spPr>
        <a:xfrm>
          <a:off x="12814300" y="1007935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34307</xdr:rowOff>
    </xdr:from>
    <xdr:ext cx="405111" cy="259045"/>
    <xdr:sp macro="" textlink="">
      <xdr:nvSpPr>
        <xdr:cNvPr id="659" name="n_1aveValue【保健センター・保健所】&#10;有形固定資産減価償却率">
          <a:extLst>
            <a:ext uri="{FF2B5EF4-FFF2-40B4-BE49-F238E27FC236}">
              <a16:creationId xmlns="" xmlns:a16="http://schemas.microsoft.com/office/drawing/2014/main" id="{00000000-0008-0000-0F00-000093020000}"/>
            </a:ext>
          </a:extLst>
        </xdr:cNvPr>
        <xdr:cNvSpPr txBox="1"/>
      </xdr:nvSpPr>
      <xdr:spPr>
        <a:xfrm>
          <a:off x="152660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169562</xdr:rowOff>
    </xdr:from>
    <xdr:ext cx="405111" cy="259045"/>
    <xdr:sp macro="" textlink="">
      <xdr:nvSpPr>
        <xdr:cNvPr id="660" name="n_2aveValue【保健センター・保健所】&#10;有形固定資産減価償却率">
          <a:extLst>
            <a:ext uri="{FF2B5EF4-FFF2-40B4-BE49-F238E27FC236}">
              <a16:creationId xmlns="" xmlns:a16="http://schemas.microsoft.com/office/drawing/2014/main" id="{00000000-0008-0000-0F00-000094020000}"/>
            </a:ext>
          </a:extLst>
        </xdr:cNvPr>
        <xdr:cNvSpPr txBox="1"/>
      </xdr:nvSpPr>
      <xdr:spPr>
        <a:xfrm>
          <a:off x="14389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140987</xdr:rowOff>
    </xdr:from>
    <xdr:ext cx="405111" cy="259045"/>
    <xdr:sp macro="" textlink="">
      <xdr:nvSpPr>
        <xdr:cNvPr id="661" name="n_3aveValue【保健センター・保健所】&#10;有形固定資産減価償却率">
          <a:extLst>
            <a:ext uri="{FF2B5EF4-FFF2-40B4-BE49-F238E27FC236}">
              <a16:creationId xmlns="" xmlns:a16="http://schemas.microsoft.com/office/drawing/2014/main" id="{00000000-0008-0000-0F00-000095020000}"/>
            </a:ext>
          </a:extLst>
        </xdr:cNvPr>
        <xdr:cNvSpPr txBox="1"/>
      </xdr:nvSpPr>
      <xdr:spPr>
        <a:xfrm>
          <a:off x="13500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127652</xdr:rowOff>
    </xdr:from>
    <xdr:ext cx="405111" cy="259045"/>
    <xdr:sp macro="" textlink="">
      <xdr:nvSpPr>
        <xdr:cNvPr id="662" name="n_4aveValue【保健センター・保健所】&#10;有形固定資産減価償却率">
          <a:extLst>
            <a:ext uri="{FF2B5EF4-FFF2-40B4-BE49-F238E27FC236}">
              <a16:creationId xmlns="" xmlns:a16="http://schemas.microsoft.com/office/drawing/2014/main" id="{00000000-0008-0000-0F00-000096020000}"/>
            </a:ext>
          </a:extLst>
        </xdr:cNvPr>
        <xdr:cNvSpPr txBox="1"/>
      </xdr:nvSpPr>
      <xdr:spPr>
        <a:xfrm>
          <a:off x="12611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61612</xdr:rowOff>
    </xdr:from>
    <xdr:ext cx="405111" cy="259045"/>
    <xdr:sp macro="" textlink="">
      <xdr:nvSpPr>
        <xdr:cNvPr id="663" name="n_1mainValue【保健センター・保健所】&#10;有形固定資産減価償却率">
          <a:extLst>
            <a:ext uri="{FF2B5EF4-FFF2-40B4-BE49-F238E27FC236}">
              <a16:creationId xmlns="" xmlns:a16="http://schemas.microsoft.com/office/drawing/2014/main" id="{00000000-0008-0000-0F00-000097020000}"/>
            </a:ext>
          </a:extLst>
        </xdr:cNvPr>
        <xdr:cNvSpPr txBox="1"/>
      </xdr:nvSpPr>
      <xdr:spPr>
        <a:xfrm>
          <a:off x="15266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166387</xdr:rowOff>
    </xdr:from>
    <xdr:ext cx="405111" cy="259045"/>
    <xdr:sp macro="" textlink="">
      <xdr:nvSpPr>
        <xdr:cNvPr id="664" name="n_2mainValue【保健センター・保健所】&#10;有形固定資産減価償却率">
          <a:extLst>
            <a:ext uri="{FF2B5EF4-FFF2-40B4-BE49-F238E27FC236}">
              <a16:creationId xmlns="" xmlns:a16="http://schemas.microsoft.com/office/drawing/2014/main" id="{00000000-0008-0000-0F00-000098020000}"/>
            </a:ext>
          </a:extLst>
        </xdr:cNvPr>
        <xdr:cNvSpPr txBox="1"/>
      </xdr:nvSpPr>
      <xdr:spPr>
        <a:xfrm>
          <a:off x="14389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99712</xdr:rowOff>
    </xdr:from>
    <xdr:ext cx="405111" cy="259045"/>
    <xdr:sp macro="" textlink="">
      <xdr:nvSpPr>
        <xdr:cNvPr id="665" name="n_3mainValue【保健センター・保健所】&#10;有形固定資産減価償却率">
          <a:extLst>
            <a:ext uri="{FF2B5EF4-FFF2-40B4-BE49-F238E27FC236}">
              <a16:creationId xmlns="" xmlns:a16="http://schemas.microsoft.com/office/drawing/2014/main" id="{00000000-0008-0000-0F00-000099020000}"/>
            </a:ext>
          </a:extLst>
        </xdr:cNvPr>
        <xdr:cNvSpPr txBox="1"/>
      </xdr:nvSpPr>
      <xdr:spPr>
        <a:xfrm>
          <a:off x="13500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31132</xdr:rowOff>
    </xdr:from>
    <xdr:ext cx="405111" cy="259045"/>
    <xdr:sp macro="" textlink="">
      <xdr:nvSpPr>
        <xdr:cNvPr id="666" name="n_4mainValue【保健センター・保健所】&#10;有形固定資産減価償却率">
          <a:extLst>
            <a:ext uri="{FF2B5EF4-FFF2-40B4-BE49-F238E27FC236}">
              <a16:creationId xmlns="" xmlns:a16="http://schemas.microsoft.com/office/drawing/2014/main" id="{00000000-0008-0000-0F00-00009A020000}"/>
            </a:ext>
          </a:extLst>
        </xdr:cNvPr>
        <xdr:cNvSpPr txBox="1"/>
      </xdr:nvSpPr>
      <xdr:spPr>
        <a:xfrm>
          <a:off x="126117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 xmlns:a16="http://schemas.microsoft.com/office/drawing/2014/main" id="{00000000-0008-0000-0F00-00009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 xmlns:a16="http://schemas.microsoft.com/office/drawing/2014/main" id="{00000000-0008-0000-0F00-00009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 xmlns:a16="http://schemas.microsoft.com/office/drawing/2014/main" id="{00000000-0008-0000-0F00-00009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 xmlns:a16="http://schemas.microsoft.com/office/drawing/2014/main" id="{00000000-0008-0000-0F00-00009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 xmlns:a16="http://schemas.microsoft.com/office/drawing/2014/main" id="{00000000-0008-0000-0F00-00009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 xmlns:a16="http://schemas.microsoft.com/office/drawing/2014/main" id="{00000000-0008-0000-0F00-0000A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 xmlns:a16="http://schemas.microsoft.com/office/drawing/2014/main" id="{00000000-0008-0000-0F00-0000A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 xmlns:a16="http://schemas.microsoft.com/office/drawing/2014/main" id="{00000000-0008-0000-0F00-0000A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 xmlns:a16="http://schemas.microsoft.com/office/drawing/2014/main" id="{00000000-0008-0000-0F00-0000A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 xmlns:a16="http://schemas.microsoft.com/office/drawing/2014/main" id="{00000000-0008-0000-0F00-0000A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a:extLst>
            <a:ext uri="{FF2B5EF4-FFF2-40B4-BE49-F238E27FC236}">
              <a16:creationId xmlns="" xmlns:a16="http://schemas.microsoft.com/office/drawing/2014/main" id="{00000000-0008-0000-0F00-0000A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a:extLst>
            <a:ext uri="{FF2B5EF4-FFF2-40B4-BE49-F238E27FC236}">
              <a16:creationId xmlns="" xmlns:a16="http://schemas.microsoft.com/office/drawing/2014/main" id="{00000000-0008-0000-0F00-0000A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a:extLst>
            <a:ext uri="{FF2B5EF4-FFF2-40B4-BE49-F238E27FC236}">
              <a16:creationId xmlns="" xmlns:a16="http://schemas.microsoft.com/office/drawing/2014/main" id="{00000000-0008-0000-0F00-0000A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a:extLst>
            <a:ext uri="{FF2B5EF4-FFF2-40B4-BE49-F238E27FC236}">
              <a16:creationId xmlns="" xmlns:a16="http://schemas.microsoft.com/office/drawing/2014/main" id="{00000000-0008-0000-0F00-0000A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a:extLst>
            <a:ext uri="{FF2B5EF4-FFF2-40B4-BE49-F238E27FC236}">
              <a16:creationId xmlns="" xmlns:a16="http://schemas.microsoft.com/office/drawing/2014/main" id="{00000000-0008-0000-0F00-0000A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a:extLst>
            <a:ext uri="{FF2B5EF4-FFF2-40B4-BE49-F238E27FC236}">
              <a16:creationId xmlns="" xmlns:a16="http://schemas.microsoft.com/office/drawing/2014/main" id="{00000000-0008-0000-0F00-0000A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a:extLst>
            <a:ext uri="{FF2B5EF4-FFF2-40B4-BE49-F238E27FC236}">
              <a16:creationId xmlns="" xmlns:a16="http://schemas.microsoft.com/office/drawing/2014/main" id="{00000000-0008-0000-0F00-0000A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a:extLst>
            <a:ext uri="{FF2B5EF4-FFF2-40B4-BE49-F238E27FC236}">
              <a16:creationId xmlns="" xmlns:a16="http://schemas.microsoft.com/office/drawing/2014/main" id="{00000000-0008-0000-0F00-0000A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a:extLst>
            <a:ext uri="{FF2B5EF4-FFF2-40B4-BE49-F238E27FC236}">
              <a16:creationId xmlns="" xmlns:a16="http://schemas.microsoft.com/office/drawing/2014/main" id="{00000000-0008-0000-0F00-0000A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a:extLst>
            <a:ext uri="{FF2B5EF4-FFF2-40B4-BE49-F238E27FC236}">
              <a16:creationId xmlns="" xmlns:a16="http://schemas.microsoft.com/office/drawing/2014/main" id="{00000000-0008-0000-0F00-0000A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 xmlns:a16="http://schemas.microsoft.com/office/drawing/2014/main" id="{00000000-0008-0000-0F00-0000A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 xmlns:a16="http://schemas.microsoft.com/office/drawing/2014/main" id="{00000000-0008-0000-0F00-0000B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 xmlns:a16="http://schemas.microsoft.com/office/drawing/2014/main" id="{00000000-0008-0000-0F00-0000B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90" name="直線コネクタ 689">
          <a:extLst>
            <a:ext uri="{FF2B5EF4-FFF2-40B4-BE49-F238E27FC236}">
              <a16:creationId xmlns="" xmlns:a16="http://schemas.microsoft.com/office/drawing/2014/main" id="{00000000-0008-0000-0F00-0000B2020000}"/>
            </a:ext>
          </a:extLst>
        </xdr:cNvPr>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1" name="【保健センター・保健所】&#10;一人当たり面積最小値テキスト">
          <a:extLst>
            <a:ext uri="{FF2B5EF4-FFF2-40B4-BE49-F238E27FC236}">
              <a16:creationId xmlns="" xmlns:a16="http://schemas.microsoft.com/office/drawing/2014/main" id="{00000000-0008-0000-0F00-0000B3020000}"/>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2" name="直線コネクタ 691">
          <a:extLst>
            <a:ext uri="{FF2B5EF4-FFF2-40B4-BE49-F238E27FC236}">
              <a16:creationId xmlns="" xmlns:a16="http://schemas.microsoft.com/office/drawing/2014/main" id="{00000000-0008-0000-0F00-0000B4020000}"/>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93" name="【保健センター・保健所】&#10;一人当たり面積最大値テキスト">
          <a:extLst>
            <a:ext uri="{FF2B5EF4-FFF2-40B4-BE49-F238E27FC236}">
              <a16:creationId xmlns="" xmlns:a16="http://schemas.microsoft.com/office/drawing/2014/main" id="{00000000-0008-0000-0F00-0000B5020000}"/>
            </a:ext>
          </a:extLst>
        </xdr:cNvPr>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94" name="直線コネクタ 693">
          <a:extLst>
            <a:ext uri="{FF2B5EF4-FFF2-40B4-BE49-F238E27FC236}">
              <a16:creationId xmlns="" xmlns:a16="http://schemas.microsoft.com/office/drawing/2014/main" id="{00000000-0008-0000-0F00-0000B6020000}"/>
            </a:ext>
          </a:extLst>
        </xdr:cNvPr>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5" name="【保健センター・保健所】&#10;一人当たり面積平均値テキスト">
          <a:extLst>
            <a:ext uri="{FF2B5EF4-FFF2-40B4-BE49-F238E27FC236}">
              <a16:creationId xmlns="" xmlns:a16="http://schemas.microsoft.com/office/drawing/2014/main" id="{00000000-0008-0000-0F00-0000B7020000}"/>
            </a:ext>
          </a:extLst>
        </xdr:cNvPr>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6" name="フローチャート: 判断 695">
          <a:extLst>
            <a:ext uri="{FF2B5EF4-FFF2-40B4-BE49-F238E27FC236}">
              <a16:creationId xmlns="" xmlns:a16="http://schemas.microsoft.com/office/drawing/2014/main" id="{00000000-0008-0000-0F00-0000B8020000}"/>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7" name="フローチャート: 判断 696">
          <a:extLst>
            <a:ext uri="{FF2B5EF4-FFF2-40B4-BE49-F238E27FC236}">
              <a16:creationId xmlns="" xmlns:a16="http://schemas.microsoft.com/office/drawing/2014/main" id="{00000000-0008-0000-0F00-0000B9020000}"/>
            </a:ext>
          </a:extLst>
        </xdr:cNvPr>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8" name="フローチャート: 判断 697">
          <a:extLst>
            <a:ext uri="{FF2B5EF4-FFF2-40B4-BE49-F238E27FC236}">
              <a16:creationId xmlns="" xmlns:a16="http://schemas.microsoft.com/office/drawing/2014/main" id="{00000000-0008-0000-0F00-0000BA020000}"/>
            </a:ext>
          </a:extLst>
        </xdr:cNvPr>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99" name="フローチャート: 判断 698">
          <a:extLst>
            <a:ext uri="{FF2B5EF4-FFF2-40B4-BE49-F238E27FC236}">
              <a16:creationId xmlns="" xmlns:a16="http://schemas.microsoft.com/office/drawing/2014/main" id="{00000000-0008-0000-0F00-0000BB020000}"/>
            </a:ext>
          </a:extLst>
        </xdr:cNvPr>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0" name="フローチャート: 判断 699">
          <a:extLst>
            <a:ext uri="{FF2B5EF4-FFF2-40B4-BE49-F238E27FC236}">
              <a16:creationId xmlns="" xmlns:a16="http://schemas.microsoft.com/office/drawing/2014/main" id="{00000000-0008-0000-0F00-0000BC020000}"/>
            </a:ext>
          </a:extLst>
        </xdr:cNvPr>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 xmlns:a16="http://schemas.microsoft.com/office/drawing/2014/main" id="{00000000-0008-0000-0F00-0000B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 xmlns:a16="http://schemas.microsoft.com/office/drawing/2014/main" id="{00000000-0008-0000-0F00-0000B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 xmlns:a16="http://schemas.microsoft.com/office/drawing/2014/main" id="{00000000-0008-0000-0F00-0000B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 xmlns:a16="http://schemas.microsoft.com/office/drawing/2014/main" id="{00000000-0008-0000-0F00-0000C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 xmlns:a16="http://schemas.microsoft.com/office/drawing/2014/main" id="{00000000-0008-0000-0F00-0000C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63500</xdr:rowOff>
    </xdr:from>
    <xdr:to>
      <xdr:col>116</xdr:col>
      <xdr:colOff>114300</xdr:colOff>
      <xdr:row>56</xdr:row>
      <xdr:rowOff>165100</xdr:rowOff>
    </xdr:to>
    <xdr:sp macro="" textlink="">
      <xdr:nvSpPr>
        <xdr:cNvPr id="706" name="楕円 705">
          <a:extLst>
            <a:ext uri="{FF2B5EF4-FFF2-40B4-BE49-F238E27FC236}">
              <a16:creationId xmlns="" xmlns:a16="http://schemas.microsoft.com/office/drawing/2014/main" id="{00000000-0008-0000-0F00-0000C2020000}"/>
            </a:ext>
          </a:extLst>
        </xdr:cNvPr>
        <xdr:cNvSpPr/>
      </xdr:nvSpPr>
      <xdr:spPr>
        <a:xfrm>
          <a:off x="22110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16527</xdr:rowOff>
    </xdr:from>
    <xdr:ext cx="469744" cy="259045"/>
    <xdr:sp macro="" textlink="">
      <xdr:nvSpPr>
        <xdr:cNvPr id="707" name="【保健センター・保健所】&#10;一人当たり面積該当値テキスト">
          <a:extLst>
            <a:ext uri="{FF2B5EF4-FFF2-40B4-BE49-F238E27FC236}">
              <a16:creationId xmlns="" xmlns:a16="http://schemas.microsoft.com/office/drawing/2014/main" id="{00000000-0008-0000-0F00-0000C3020000}"/>
            </a:ext>
          </a:extLst>
        </xdr:cNvPr>
        <xdr:cNvSpPr txBox="1"/>
      </xdr:nvSpPr>
      <xdr:spPr>
        <a:xfrm>
          <a:off x="22199600"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63500</xdr:rowOff>
    </xdr:from>
    <xdr:to>
      <xdr:col>112</xdr:col>
      <xdr:colOff>38100</xdr:colOff>
      <xdr:row>56</xdr:row>
      <xdr:rowOff>165100</xdr:rowOff>
    </xdr:to>
    <xdr:sp macro="" textlink="">
      <xdr:nvSpPr>
        <xdr:cNvPr id="708" name="楕円 707">
          <a:extLst>
            <a:ext uri="{FF2B5EF4-FFF2-40B4-BE49-F238E27FC236}">
              <a16:creationId xmlns="" xmlns:a16="http://schemas.microsoft.com/office/drawing/2014/main" id="{00000000-0008-0000-0F00-0000C4020000}"/>
            </a:ext>
          </a:extLst>
        </xdr:cNvPr>
        <xdr:cNvSpPr/>
      </xdr:nvSpPr>
      <xdr:spPr>
        <a:xfrm>
          <a:off x="21272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114300</xdr:rowOff>
    </xdr:from>
    <xdr:to>
      <xdr:col>116</xdr:col>
      <xdr:colOff>63500</xdr:colOff>
      <xdr:row>56</xdr:row>
      <xdr:rowOff>114300</xdr:rowOff>
    </xdr:to>
    <xdr:cxnSp macro="">
      <xdr:nvCxnSpPr>
        <xdr:cNvPr id="709" name="直線コネクタ 708">
          <a:extLst>
            <a:ext uri="{FF2B5EF4-FFF2-40B4-BE49-F238E27FC236}">
              <a16:creationId xmlns="" xmlns:a16="http://schemas.microsoft.com/office/drawing/2014/main" id="{00000000-0008-0000-0F00-0000C5020000}"/>
            </a:ext>
          </a:extLst>
        </xdr:cNvPr>
        <xdr:cNvCxnSpPr/>
      </xdr:nvCxnSpPr>
      <xdr:spPr>
        <a:xfrm>
          <a:off x="21323300" y="971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63500</xdr:rowOff>
    </xdr:from>
    <xdr:to>
      <xdr:col>107</xdr:col>
      <xdr:colOff>101600</xdr:colOff>
      <xdr:row>56</xdr:row>
      <xdr:rowOff>165100</xdr:rowOff>
    </xdr:to>
    <xdr:sp macro="" textlink="">
      <xdr:nvSpPr>
        <xdr:cNvPr id="710" name="楕円 709">
          <a:extLst>
            <a:ext uri="{FF2B5EF4-FFF2-40B4-BE49-F238E27FC236}">
              <a16:creationId xmlns="" xmlns:a16="http://schemas.microsoft.com/office/drawing/2014/main" id="{00000000-0008-0000-0F00-0000C6020000}"/>
            </a:ext>
          </a:extLst>
        </xdr:cNvPr>
        <xdr:cNvSpPr/>
      </xdr:nvSpPr>
      <xdr:spPr>
        <a:xfrm>
          <a:off x="20383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114300</xdr:rowOff>
    </xdr:from>
    <xdr:to>
      <xdr:col>111</xdr:col>
      <xdr:colOff>177800</xdr:colOff>
      <xdr:row>56</xdr:row>
      <xdr:rowOff>114300</xdr:rowOff>
    </xdr:to>
    <xdr:cxnSp macro="">
      <xdr:nvCxnSpPr>
        <xdr:cNvPr id="711" name="直線コネクタ 710">
          <a:extLst>
            <a:ext uri="{FF2B5EF4-FFF2-40B4-BE49-F238E27FC236}">
              <a16:creationId xmlns="" xmlns:a16="http://schemas.microsoft.com/office/drawing/2014/main" id="{00000000-0008-0000-0F00-0000C7020000}"/>
            </a:ext>
          </a:extLst>
        </xdr:cNvPr>
        <xdr:cNvCxnSpPr/>
      </xdr:nvCxnSpPr>
      <xdr:spPr>
        <a:xfrm>
          <a:off x="20434300" y="971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63500</xdr:rowOff>
    </xdr:from>
    <xdr:to>
      <xdr:col>102</xdr:col>
      <xdr:colOff>165100</xdr:colOff>
      <xdr:row>56</xdr:row>
      <xdr:rowOff>165100</xdr:rowOff>
    </xdr:to>
    <xdr:sp macro="" textlink="">
      <xdr:nvSpPr>
        <xdr:cNvPr id="712" name="楕円 711">
          <a:extLst>
            <a:ext uri="{FF2B5EF4-FFF2-40B4-BE49-F238E27FC236}">
              <a16:creationId xmlns="" xmlns:a16="http://schemas.microsoft.com/office/drawing/2014/main" id="{00000000-0008-0000-0F00-0000C8020000}"/>
            </a:ext>
          </a:extLst>
        </xdr:cNvPr>
        <xdr:cNvSpPr/>
      </xdr:nvSpPr>
      <xdr:spPr>
        <a:xfrm>
          <a:off x="19494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114300</xdr:rowOff>
    </xdr:from>
    <xdr:to>
      <xdr:col>107</xdr:col>
      <xdr:colOff>50800</xdr:colOff>
      <xdr:row>56</xdr:row>
      <xdr:rowOff>114300</xdr:rowOff>
    </xdr:to>
    <xdr:cxnSp macro="">
      <xdr:nvCxnSpPr>
        <xdr:cNvPr id="713" name="直線コネクタ 712">
          <a:extLst>
            <a:ext uri="{FF2B5EF4-FFF2-40B4-BE49-F238E27FC236}">
              <a16:creationId xmlns="" xmlns:a16="http://schemas.microsoft.com/office/drawing/2014/main" id="{00000000-0008-0000-0F00-0000C9020000}"/>
            </a:ext>
          </a:extLst>
        </xdr:cNvPr>
        <xdr:cNvCxnSpPr/>
      </xdr:nvCxnSpPr>
      <xdr:spPr>
        <a:xfrm>
          <a:off x="19545300" y="971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44450</xdr:rowOff>
    </xdr:from>
    <xdr:to>
      <xdr:col>98</xdr:col>
      <xdr:colOff>38100</xdr:colOff>
      <xdr:row>56</xdr:row>
      <xdr:rowOff>146050</xdr:rowOff>
    </xdr:to>
    <xdr:sp macro="" textlink="">
      <xdr:nvSpPr>
        <xdr:cNvPr id="714" name="楕円 713">
          <a:extLst>
            <a:ext uri="{FF2B5EF4-FFF2-40B4-BE49-F238E27FC236}">
              <a16:creationId xmlns="" xmlns:a16="http://schemas.microsoft.com/office/drawing/2014/main" id="{00000000-0008-0000-0F00-0000CA020000}"/>
            </a:ext>
          </a:extLst>
        </xdr:cNvPr>
        <xdr:cNvSpPr/>
      </xdr:nvSpPr>
      <xdr:spPr>
        <a:xfrm>
          <a:off x="186055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95250</xdr:rowOff>
    </xdr:from>
    <xdr:to>
      <xdr:col>102</xdr:col>
      <xdr:colOff>114300</xdr:colOff>
      <xdr:row>56</xdr:row>
      <xdr:rowOff>114300</xdr:rowOff>
    </xdr:to>
    <xdr:cxnSp macro="">
      <xdr:nvCxnSpPr>
        <xdr:cNvPr id="715" name="直線コネクタ 714">
          <a:extLst>
            <a:ext uri="{FF2B5EF4-FFF2-40B4-BE49-F238E27FC236}">
              <a16:creationId xmlns="" xmlns:a16="http://schemas.microsoft.com/office/drawing/2014/main" id="{00000000-0008-0000-0F00-0000CB020000}"/>
            </a:ext>
          </a:extLst>
        </xdr:cNvPr>
        <xdr:cNvCxnSpPr/>
      </xdr:nvCxnSpPr>
      <xdr:spPr>
        <a:xfrm>
          <a:off x="18656300" y="9696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716" name="n_1aveValue【保健センター・保健所】&#10;一人当たり面積">
          <a:extLst>
            <a:ext uri="{FF2B5EF4-FFF2-40B4-BE49-F238E27FC236}">
              <a16:creationId xmlns="" xmlns:a16="http://schemas.microsoft.com/office/drawing/2014/main" id="{00000000-0008-0000-0F00-0000CC020000}"/>
            </a:ext>
          </a:extLst>
        </xdr:cNvPr>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118127</xdr:rowOff>
    </xdr:from>
    <xdr:ext cx="469744" cy="259045"/>
    <xdr:sp macro="" textlink="">
      <xdr:nvSpPr>
        <xdr:cNvPr id="717" name="n_2aveValue【保健センター・保健所】&#10;一人当たり面積">
          <a:extLst>
            <a:ext uri="{FF2B5EF4-FFF2-40B4-BE49-F238E27FC236}">
              <a16:creationId xmlns="" xmlns:a16="http://schemas.microsoft.com/office/drawing/2014/main" id="{00000000-0008-0000-0F00-0000CD020000}"/>
            </a:ext>
          </a:extLst>
        </xdr:cNvPr>
        <xdr:cNvSpPr txBox="1"/>
      </xdr:nvSpPr>
      <xdr:spPr>
        <a:xfrm>
          <a:off x="20199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718" name="n_3aveValue【保健センター・保健所】&#10;一人当たり面積">
          <a:extLst>
            <a:ext uri="{FF2B5EF4-FFF2-40B4-BE49-F238E27FC236}">
              <a16:creationId xmlns="" xmlns:a16="http://schemas.microsoft.com/office/drawing/2014/main" id="{00000000-0008-0000-0F00-0000CE020000}"/>
            </a:ext>
          </a:extLst>
        </xdr:cNvPr>
        <xdr:cNvSpPr txBox="1"/>
      </xdr:nvSpPr>
      <xdr:spPr>
        <a:xfrm>
          <a:off x="19310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719" name="n_4aveValue【保健センター・保健所】&#10;一人当たり面積">
          <a:extLst>
            <a:ext uri="{FF2B5EF4-FFF2-40B4-BE49-F238E27FC236}">
              <a16:creationId xmlns="" xmlns:a16="http://schemas.microsoft.com/office/drawing/2014/main" id="{00000000-0008-0000-0F00-0000CF020000}"/>
            </a:ext>
          </a:extLst>
        </xdr:cNvPr>
        <xdr:cNvSpPr txBox="1"/>
      </xdr:nvSpPr>
      <xdr:spPr>
        <a:xfrm>
          <a:off x="18421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10177</xdr:rowOff>
    </xdr:from>
    <xdr:ext cx="469744" cy="259045"/>
    <xdr:sp macro="" textlink="">
      <xdr:nvSpPr>
        <xdr:cNvPr id="720" name="n_1mainValue【保健センター・保健所】&#10;一人当たり面積">
          <a:extLst>
            <a:ext uri="{FF2B5EF4-FFF2-40B4-BE49-F238E27FC236}">
              <a16:creationId xmlns="" xmlns:a16="http://schemas.microsoft.com/office/drawing/2014/main" id="{00000000-0008-0000-0F00-0000D0020000}"/>
            </a:ext>
          </a:extLst>
        </xdr:cNvPr>
        <xdr:cNvSpPr txBox="1"/>
      </xdr:nvSpPr>
      <xdr:spPr>
        <a:xfrm>
          <a:off x="21075727" y="9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10177</xdr:rowOff>
    </xdr:from>
    <xdr:ext cx="469744" cy="259045"/>
    <xdr:sp macro="" textlink="">
      <xdr:nvSpPr>
        <xdr:cNvPr id="721" name="n_2mainValue【保健センター・保健所】&#10;一人当たり面積">
          <a:extLst>
            <a:ext uri="{FF2B5EF4-FFF2-40B4-BE49-F238E27FC236}">
              <a16:creationId xmlns="" xmlns:a16="http://schemas.microsoft.com/office/drawing/2014/main" id="{00000000-0008-0000-0F00-0000D1020000}"/>
            </a:ext>
          </a:extLst>
        </xdr:cNvPr>
        <xdr:cNvSpPr txBox="1"/>
      </xdr:nvSpPr>
      <xdr:spPr>
        <a:xfrm>
          <a:off x="20199427" y="9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10177</xdr:rowOff>
    </xdr:from>
    <xdr:ext cx="469744" cy="259045"/>
    <xdr:sp macro="" textlink="">
      <xdr:nvSpPr>
        <xdr:cNvPr id="722" name="n_3mainValue【保健センター・保健所】&#10;一人当たり面積">
          <a:extLst>
            <a:ext uri="{FF2B5EF4-FFF2-40B4-BE49-F238E27FC236}">
              <a16:creationId xmlns="" xmlns:a16="http://schemas.microsoft.com/office/drawing/2014/main" id="{00000000-0008-0000-0F00-0000D2020000}"/>
            </a:ext>
          </a:extLst>
        </xdr:cNvPr>
        <xdr:cNvSpPr txBox="1"/>
      </xdr:nvSpPr>
      <xdr:spPr>
        <a:xfrm>
          <a:off x="19310427" y="9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162577</xdr:rowOff>
    </xdr:from>
    <xdr:ext cx="469744" cy="259045"/>
    <xdr:sp macro="" textlink="">
      <xdr:nvSpPr>
        <xdr:cNvPr id="723" name="n_4mainValue【保健センター・保健所】&#10;一人当たり面積">
          <a:extLst>
            <a:ext uri="{FF2B5EF4-FFF2-40B4-BE49-F238E27FC236}">
              <a16:creationId xmlns="" xmlns:a16="http://schemas.microsoft.com/office/drawing/2014/main" id="{00000000-0008-0000-0F00-0000D3020000}"/>
            </a:ext>
          </a:extLst>
        </xdr:cNvPr>
        <xdr:cNvSpPr txBox="1"/>
      </xdr:nvSpPr>
      <xdr:spPr>
        <a:xfrm>
          <a:off x="18421427" y="942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 xmlns:a16="http://schemas.microsoft.com/office/drawing/2014/main" id="{00000000-0008-0000-0F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 xmlns:a16="http://schemas.microsoft.com/office/drawing/2014/main" id="{00000000-0008-0000-0F00-0000D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 xmlns:a16="http://schemas.microsoft.com/office/drawing/2014/main" id="{00000000-0008-0000-0F00-0000D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 xmlns:a16="http://schemas.microsoft.com/office/drawing/2014/main" id="{00000000-0008-0000-0F00-0000D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 xmlns:a16="http://schemas.microsoft.com/office/drawing/2014/main" id="{00000000-0008-0000-0F00-0000D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 xmlns:a16="http://schemas.microsoft.com/office/drawing/2014/main" id="{00000000-0008-0000-0F00-0000D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 xmlns:a16="http://schemas.microsoft.com/office/drawing/2014/main" id="{00000000-0008-0000-0F00-0000D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 xmlns:a16="http://schemas.microsoft.com/office/drawing/2014/main" id="{00000000-0008-0000-0F00-0000D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 xmlns:a16="http://schemas.microsoft.com/office/drawing/2014/main" id="{00000000-0008-0000-0F00-0000D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 xmlns:a16="http://schemas.microsoft.com/office/drawing/2014/main" id="{00000000-0008-0000-0F00-0000D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 xmlns:a16="http://schemas.microsoft.com/office/drawing/2014/main" id="{00000000-0008-0000-0F00-0000D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a:extLst>
            <a:ext uri="{FF2B5EF4-FFF2-40B4-BE49-F238E27FC236}">
              <a16:creationId xmlns="" xmlns:a16="http://schemas.microsoft.com/office/drawing/2014/main" id="{00000000-0008-0000-0F00-0000DF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a:extLst>
            <a:ext uri="{FF2B5EF4-FFF2-40B4-BE49-F238E27FC236}">
              <a16:creationId xmlns="" xmlns:a16="http://schemas.microsoft.com/office/drawing/2014/main" id="{00000000-0008-0000-0F00-0000E0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a:extLst>
            <a:ext uri="{FF2B5EF4-FFF2-40B4-BE49-F238E27FC236}">
              <a16:creationId xmlns="" xmlns:a16="http://schemas.microsoft.com/office/drawing/2014/main" id="{00000000-0008-0000-0F00-0000E1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a:extLst>
            <a:ext uri="{FF2B5EF4-FFF2-40B4-BE49-F238E27FC236}">
              <a16:creationId xmlns="" xmlns:a16="http://schemas.microsoft.com/office/drawing/2014/main" id="{00000000-0008-0000-0F00-0000E2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a:extLst>
            <a:ext uri="{FF2B5EF4-FFF2-40B4-BE49-F238E27FC236}">
              <a16:creationId xmlns="" xmlns:a16="http://schemas.microsoft.com/office/drawing/2014/main" id="{00000000-0008-0000-0F00-0000E3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a:extLst>
            <a:ext uri="{FF2B5EF4-FFF2-40B4-BE49-F238E27FC236}">
              <a16:creationId xmlns="" xmlns:a16="http://schemas.microsoft.com/office/drawing/2014/main" id="{00000000-0008-0000-0F00-0000E4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a:extLst>
            <a:ext uri="{FF2B5EF4-FFF2-40B4-BE49-F238E27FC236}">
              <a16:creationId xmlns="" xmlns:a16="http://schemas.microsoft.com/office/drawing/2014/main" id="{00000000-0008-0000-0F00-0000E5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a:extLst>
            <a:ext uri="{FF2B5EF4-FFF2-40B4-BE49-F238E27FC236}">
              <a16:creationId xmlns="" xmlns:a16="http://schemas.microsoft.com/office/drawing/2014/main" id="{00000000-0008-0000-0F00-0000E6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a:extLst>
            <a:ext uri="{FF2B5EF4-FFF2-40B4-BE49-F238E27FC236}">
              <a16:creationId xmlns="" xmlns:a16="http://schemas.microsoft.com/office/drawing/2014/main" id="{00000000-0008-0000-0F00-0000E7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a:extLst>
            <a:ext uri="{FF2B5EF4-FFF2-40B4-BE49-F238E27FC236}">
              <a16:creationId xmlns="" xmlns:a16="http://schemas.microsoft.com/office/drawing/2014/main" id="{00000000-0008-0000-0F00-0000E8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 xmlns:a16="http://schemas.microsoft.com/office/drawing/2014/main" id="{00000000-0008-0000-0F00-0000E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a:extLst>
            <a:ext uri="{FF2B5EF4-FFF2-40B4-BE49-F238E27FC236}">
              <a16:creationId xmlns="" xmlns:a16="http://schemas.microsoft.com/office/drawing/2014/main" id="{00000000-0008-0000-0F00-0000EA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 xmlns:a16="http://schemas.microsoft.com/office/drawing/2014/main" id="{00000000-0008-0000-0F00-0000E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167639</xdr:rowOff>
    </xdr:from>
    <xdr:to>
      <xdr:col>85</xdr:col>
      <xdr:colOff>126364</xdr:colOff>
      <xdr:row>85</xdr:row>
      <xdr:rowOff>156211</xdr:rowOff>
    </xdr:to>
    <xdr:cxnSp macro="">
      <xdr:nvCxnSpPr>
        <xdr:cNvPr id="748" name="直線コネクタ 747">
          <a:extLst>
            <a:ext uri="{FF2B5EF4-FFF2-40B4-BE49-F238E27FC236}">
              <a16:creationId xmlns="" xmlns:a16="http://schemas.microsoft.com/office/drawing/2014/main" id="{00000000-0008-0000-0F00-0000EC020000}"/>
            </a:ext>
          </a:extLst>
        </xdr:cNvPr>
        <xdr:cNvCxnSpPr/>
      </xdr:nvCxnSpPr>
      <xdr:spPr>
        <a:xfrm flipV="1">
          <a:off x="16318864" y="13369289"/>
          <a:ext cx="0" cy="136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49" name="【消防施設】&#10;有形固定資産減価償却率最小値テキスト">
          <a:extLst>
            <a:ext uri="{FF2B5EF4-FFF2-40B4-BE49-F238E27FC236}">
              <a16:creationId xmlns="" xmlns:a16="http://schemas.microsoft.com/office/drawing/2014/main" id="{00000000-0008-0000-0F00-0000ED020000}"/>
            </a:ext>
          </a:extLst>
        </xdr:cNvPr>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50" name="直線コネクタ 749">
          <a:extLst>
            <a:ext uri="{FF2B5EF4-FFF2-40B4-BE49-F238E27FC236}">
              <a16:creationId xmlns="" xmlns:a16="http://schemas.microsoft.com/office/drawing/2014/main" id="{00000000-0008-0000-0F00-0000EE020000}"/>
            </a:ext>
          </a:extLst>
        </xdr:cNvPr>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114316</xdr:rowOff>
    </xdr:from>
    <xdr:ext cx="405111" cy="259045"/>
    <xdr:sp macro="" textlink="">
      <xdr:nvSpPr>
        <xdr:cNvPr id="751" name="【消防施設】&#10;有形固定資産減価償却率最大値テキスト">
          <a:extLst>
            <a:ext uri="{FF2B5EF4-FFF2-40B4-BE49-F238E27FC236}">
              <a16:creationId xmlns="" xmlns:a16="http://schemas.microsoft.com/office/drawing/2014/main" id="{00000000-0008-0000-0F00-0000EF020000}"/>
            </a:ext>
          </a:extLst>
        </xdr:cNvPr>
        <xdr:cNvSpPr txBox="1"/>
      </xdr:nvSpPr>
      <xdr:spPr>
        <a:xfrm>
          <a:off x="16357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752" name="直線コネクタ 751">
          <a:extLst>
            <a:ext uri="{FF2B5EF4-FFF2-40B4-BE49-F238E27FC236}">
              <a16:creationId xmlns="" xmlns:a16="http://schemas.microsoft.com/office/drawing/2014/main" id="{00000000-0008-0000-0F00-0000F0020000}"/>
            </a:ext>
          </a:extLst>
        </xdr:cNvPr>
        <xdr:cNvCxnSpPr/>
      </xdr:nvCxnSpPr>
      <xdr:spPr>
        <a:xfrm>
          <a:off x="16230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122572</xdr:rowOff>
    </xdr:from>
    <xdr:ext cx="405111" cy="259045"/>
    <xdr:sp macro="" textlink="">
      <xdr:nvSpPr>
        <xdr:cNvPr id="753" name="【消防施設】&#10;有形固定資産減価償却率平均値テキスト">
          <a:extLst>
            <a:ext uri="{FF2B5EF4-FFF2-40B4-BE49-F238E27FC236}">
              <a16:creationId xmlns="" xmlns:a16="http://schemas.microsoft.com/office/drawing/2014/main" id="{00000000-0008-0000-0F00-0000F1020000}"/>
            </a:ext>
          </a:extLst>
        </xdr:cNvPr>
        <xdr:cNvSpPr txBox="1"/>
      </xdr:nvSpPr>
      <xdr:spPr>
        <a:xfrm>
          <a:off x="16357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754" name="フローチャート: 判断 753">
          <a:extLst>
            <a:ext uri="{FF2B5EF4-FFF2-40B4-BE49-F238E27FC236}">
              <a16:creationId xmlns="" xmlns:a16="http://schemas.microsoft.com/office/drawing/2014/main" id="{00000000-0008-0000-0F00-0000F2020000}"/>
            </a:ext>
          </a:extLst>
        </xdr:cNvPr>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755" name="フローチャート: 判断 754">
          <a:extLst>
            <a:ext uri="{FF2B5EF4-FFF2-40B4-BE49-F238E27FC236}">
              <a16:creationId xmlns="" xmlns:a16="http://schemas.microsoft.com/office/drawing/2014/main" id="{00000000-0008-0000-0F00-0000F3020000}"/>
            </a:ext>
          </a:extLst>
        </xdr:cNvPr>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6" name="フローチャート: 判断 755">
          <a:extLst>
            <a:ext uri="{FF2B5EF4-FFF2-40B4-BE49-F238E27FC236}">
              <a16:creationId xmlns="" xmlns:a16="http://schemas.microsoft.com/office/drawing/2014/main" id="{00000000-0008-0000-0F00-0000F4020000}"/>
            </a:ext>
          </a:extLst>
        </xdr:cNvPr>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757" name="フローチャート: 判断 756">
          <a:extLst>
            <a:ext uri="{FF2B5EF4-FFF2-40B4-BE49-F238E27FC236}">
              <a16:creationId xmlns="" xmlns:a16="http://schemas.microsoft.com/office/drawing/2014/main" id="{00000000-0008-0000-0F00-0000F5020000}"/>
            </a:ext>
          </a:extLst>
        </xdr:cNvPr>
        <xdr:cNvSpPr/>
      </xdr:nvSpPr>
      <xdr:spPr>
        <a:xfrm>
          <a:off x="13652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758" name="フローチャート: 判断 757">
          <a:extLst>
            <a:ext uri="{FF2B5EF4-FFF2-40B4-BE49-F238E27FC236}">
              <a16:creationId xmlns="" xmlns:a16="http://schemas.microsoft.com/office/drawing/2014/main" id="{00000000-0008-0000-0F00-0000F6020000}"/>
            </a:ext>
          </a:extLst>
        </xdr:cNvPr>
        <xdr:cNvSpPr/>
      </xdr:nvSpPr>
      <xdr:spPr>
        <a:xfrm>
          <a:off x="12763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 xmlns:a16="http://schemas.microsoft.com/office/drawing/2014/main" id="{00000000-0008-0000-0F00-0000F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 xmlns:a16="http://schemas.microsoft.com/office/drawing/2014/main" id="{00000000-0008-0000-0F00-0000F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 xmlns:a16="http://schemas.microsoft.com/office/drawing/2014/main" id="{00000000-0008-0000-0F00-0000F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 xmlns:a16="http://schemas.microsoft.com/office/drawing/2014/main" id="{00000000-0008-0000-0F00-0000F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 xmlns:a16="http://schemas.microsoft.com/office/drawing/2014/main" id="{00000000-0008-0000-0F00-0000F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48261</xdr:rowOff>
    </xdr:from>
    <xdr:to>
      <xdr:col>85</xdr:col>
      <xdr:colOff>177800</xdr:colOff>
      <xdr:row>84</xdr:row>
      <xdr:rowOff>149861</xdr:rowOff>
    </xdr:to>
    <xdr:sp macro="" textlink="">
      <xdr:nvSpPr>
        <xdr:cNvPr id="764" name="楕円 763">
          <a:extLst>
            <a:ext uri="{FF2B5EF4-FFF2-40B4-BE49-F238E27FC236}">
              <a16:creationId xmlns="" xmlns:a16="http://schemas.microsoft.com/office/drawing/2014/main" id="{00000000-0008-0000-0F00-0000FC020000}"/>
            </a:ext>
          </a:extLst>
        </xdr:cNvPr>
        <xdr:cNvSpPr/>
      </xdr:nvSpPr>
      <xdr:spPr>
        <a:xfrm>
          <a:off x="162687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26688</xdr:rowOff>
    </xdr:from>
    <xdr:ext cx="405111" cy="259045"/>
    <xdr:sp macro="" textlink="">
      <xdr:nvSpPr>
        <xdr:cNvPr id="765" name="【消防施設】&#10;有形固定資産減価償却率該当値テキスト">
          <a:extLst>
            <a:ext uri="{FF2B5EF4-FFF2-40B4-BE49-F238E27FC236}">
              <a16:creationId xmlns="" xmlns:a16="http://schemas.microsoft.com/office/drawing/2014/main" id="{00000000-0008-0000-0F00-0000FD020000}"/>
            </a:ext>
          </a:extLst>
        </xdr:cNvPr>
        <xdr:cNvSpPr txBox="1"/>
      </xdr:nvSpPr>
      <xdr:spPr>
        <a:xfrm>
          <a:off x="16357600"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636</xdr:rowOff>
    </xdr:from>
    <xdr:to>
      <xdr:col>81</xdr:col>
      <xdr:colOff>101600</xdr:colOff>
      <xdr:row>83</xdr:row>
      <xdr:rowOff>102236</xdr:rowOff>
    </xdr:to>
    <xdr:sp macro="" textlink="">
      <xdr:nvSpPr>
        <xdr:cNvPr id="766" name="楕円 765">
          <a:extLst>
            <a:ext uri="{FF2B5EF4-FFF2-40B4-BE49-F238E27FC236}">
              <a16:creationId xmlns="" xmlns:a16="http://schemas.microsoft.com/office/drawing/2014/main" id="{00000000-0008-0000-0F00-0000FE020000}"/>
            </a:ext>
          </a:extLst>
        </xdr:cNvPr>
        <xdr:cNvSpPr/>
      </xdr:nvSpPr>
      <xdr:spPr>
        <a:xfrm>
          <a:off x="15430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51436</xdr:rowOff>
    </xdr:from>
    <xdr:to>
      <xdr:col>85</xdr:col>
      <xdr:colOff>127000</xdr:colOff>
      <xdr:row>84</xdr:row>
      <xdr:rowOff>99061</xdr:rowOff>
    </xdr:to>
    <xdr:cxnSp macro="">
      <xdr:nvCxnSpPr>
        <xdr:cNvPr id="767" name="直線コネクタ 766">
          <a:extLst>
            <a:ext uri="{FF2B5EF4-FFF2-40B4-BE49-F238E27FC236}">
              <a16:creationId xmlns="" xmlns:a16="http://schemas.microsoft.com/office/drawing/2014/main" id="{00000000-0008-0000-0F00-0000FF020000}"/>
            </a:ext>
          </a:extLst>
        </xdr:cNvPr>
        <xdr:cNvCxnSpPr/>
      </xdr:nvCxnSpPr>
      <xdr:spPr>
        <a:xfrm>
          <a:off x="15481300" y="14281786"/>
          <a:ext cx="8382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80645</xdr:rowOff>
    </xdr:from>
    <xdr:to>
      <xdr:col>76</xdr:col>
      <xdr:colOff>165100</xdr:colOff>
      <xdr:row>85</xdr:row>
      <xdr:rowOff>10795</xdr:rowOff>
    </xdr:to>
    <xdr:sp macro="" textlink="">
      <xdr:nvSpPr>
        <xdr:cNvPr id="768" name="楕円 767">
          <a:extLst>
            <a:ext uri="{FF2B5EF4-FFF2-40B4-BE49-F238E27FC236}">
              <a16:creationId xmlns="" xmlns:a16="http://schemas.microsoft.com/office/drawing/2014/main" id="{00000000-0008-0000-0F00-000000030000}"/>
            </a:ext>
          </a:extLst>
        </xdr:cNvPr>
        <xdr:cNvSpPr/>
      </xdr:nvSpPr>
      <xdr:spPr>
        <a:xfrm>
          <a:off x="14541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51436</xdr:rowOff>
    </xdr:from>
    <xdr:to>
      <xdr:col>81</xdr:col>
      <xdr:colOff>50800</xdr:colOff>
      <xdr:row>84</xdr:row>
      <xdr:rowOff>131445</xdr:rowOff>
    </xdr:to>
    <xdr:cxnSp macro="">
      <xdr:nvCxnSpPr>
        <xdr:cNvPr id="769" name="直線コネクタ 768">
          <a:extLst>
            <a:ext uri="{FF2B5EF4-FFF2-40B4-BE49-F238E27FC236}">
              <a16:creationId xmlns="" xmlns:a16="http://schemas.microsoft.com/office/drawing/2014/main" id="{00000000-0008-0000-0F00-000001030000}"/>
            </a:ext>
          </a:extLst>
        </xdr:cNvPr>
        <xdr:cNvCxnSpPr/>
      </xdr:nvCxnSpPr>
      <xdr:spPr>
        <a:xfrm flipV="1">
          <a:off x="14592300" y="14281786"/>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38736</xdr:rowOff>
    </xdr:from>
    <xdr:to>
      <xdr:col>72</xdr:col>
      <xdr:colOff>38100</xdr:colOff>
      <xdr:row>84</xdr:row>
      <xdr:rowOff>140336</xdr:rowOff>
    </xdr:to>
    <xdr:sp macro="" textlink="">
      <xdr:nvSpPr>
        <xdr:cNvPr id="770" name="楕円 769">
          <a:extLst>
            <a:ext uri="{FF2B5EF4-FFF2-40B4-BE49-F238E27FC236}">
              <a16:creationId xmlns="" xmlns:a16="http://schemas.microsoft.com/office/drawing/2014/main" id="{00000000-0008-0000-0F00-000002030000}"/>
            </a:ext>
          </a:extLst>
        </xdr:cNvPr>
        <xdr:cNvSpPr/>
      </xdr:nvSpPr>
      <xdr:spPr>
        <a:xfrm>
          <a:off x="13652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89536</xdr:rowOff>
    </xdr:from>
    <xdr:to>
      <xdr:col>76</xdr:col>
      <xdr:colOff>114300</xdr:colOff>
      <xdr:row>84</xdr:row>
      <xdr:rowOff>131445</xdr:rowOff>
    </xdr:to>
    <xdr:cxnSp macro="">
      <xdr:nvCxnSpPr>
        <xdr:cNvPr id="771" name="直線コネクタ 770">
          <a:extLst>
            <a:ext uri="{FF2B5EF4-FFF2-40B4-BE49-F238E27FC236}">
              <a16:creationId xmlns="" xmlns:a16="http://schemas.microsoft.com/office/drawing/2014/main" id="{00000000-0008-0000-0F00-000003030000}"/>
            </a:ext>
          </a:extLst>
        </xdr:cNvPr>
        <xdr:cNvCxnSpPr/>
      </xdr:nvCxnSpPr>
      <xdr:spPr>
        <a:xfrm>
          <a:off x="13703300" y="144913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10161</xdr:rowOff>
    </xdr:from>
    <xdr:to>
      <xdr:col>67</xdr:col>
      <xdr:colOff>101600</xdr:colOff>
      <xdr:row>84</xdr:row>
      <xdr:rowOff>111761</xdr:rowOff>
    </xdr:to>
    <xdr:sp macro="" textlink="">
      <xdr:nvSpPr>
        <xdr:cNvPr id="772" name="楕円 771">
          <a:extLst>
            <a:ext uri="{FF2B5EF4-FFF2-40B4-BE49-F238E27FC236}">
              <a16:creationId xmlns="" xmlns:a16="http://schemas.microsoft.com/office/drawing/2014/main" id="{00000000-0008-0000-0F00-000004030000}"/>
            </a:ext>
          </a:extLst>
        </xdr:cNvPr>
        <xdr:cNvSpPr/>
      </xdr:nvSpPr>
      <xdr:spPr>
        <a:xfrm>
          <a:off x="1276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60961</xdr:rowOff>
    </xdr:from>
    <xdr:to>
      <xdr:col>71</xdr:col>
      <xdr:colOff>177800</xdr:colOff>
      <xdr:row>84</xdr:row>
      <xdr:rowOff>89536</xdr:rowOff>
    </xdr:to>
    <xdr:cxnSp macro="">
      <xdr:nvCxnSpPr>
        <xdr:cNvPr id="773" name="直線コネクタ 772">
          <a:extLst>
            <a:ext uri="{FF2B5EF4-FFF2-40B4-BE49-F238E27FC236}">
              <a16:creationId xmlns="" xmlns:a16="http://schemas.microsoft.com/office/drawing/2014/main" id="{00000000-0008-0000-0F00-000005030000}"/>
            </a:ext>
          </a:extLst>
        </xdr:cNvPr>
        <xdr:cNvCxnSpPr/>
      </xdr:nvCxnSpPr>
      <xdr:spPr>
        <a:xfrm>
          <a:off x="12814300" y="144627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170197</xdr:rowOff>
    </xdr:from>
    <xdr:ext cx="405111" cy="259045"/>
    <xdr:sp macro="" textlink="">
      <xdr:nvSpPr>
        <xdr:cNvPr id="774" name="n_1aveValue【消防施設】&#10;有形固定資産減価償却率">
          <a:extLst>
            <a:ext uri="{FF2B5EF4-FFF2-40B4-BE49-F238E27FC236}">
              <a16:creationId xmlns="" xmlns:a16="http://schemas.microsoft.com/office/drawing/2014/main" id="{00000000-0008-0000-0F00-000006030000}"/>
            </a:ext>
          </a:extLst>
        </xdr:cNvPr>
        <xdr:cNvSpPr txBox="1"/>
      </xdr:nvSpPr>
      <xdr:spPr>
        <a:xfrm>
          <a:off x="15266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775" name="n_2aveValue【消防施設】&#10;有形固定資産減価償却率">
          <a:extLst>
            <a:ext uri="{FF2B5EF4-FFF2-40B4-BE49-F238E27FC236}">
              <a16:creationId xmlns="" xmlns:a16="http://schemas.microsoft.com/office/drawing/2014/main" id="{00000000-0008-0000-0F00-000007030000}"/>
            </a:ext>
          </a:extLst>
        </xdr:cNvPr>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137813</xdr:rowOff>
    </xdr:from>
    <xdr:ext cx="405111" cy="259045"/>
    <xdr:sp macro="" textlink="">
      <xdr:nvSpPr>
        <xdr:cNvPr id="776" name="n_3aveValue【消防施設】&#10;有形固定資産減価償却率">
          <a:extLst>
            <a:ext uri="{FF2B5EF4-FFF2-40B4-BE49-F238E27FC236}">
              <a16:creationId xmlns="" xmlns:a16="http://schemas.microsoft.com/office/drawing/2014/main" id="{00000000-0008-0000-0F00-000008030000}"/>
            </a:ext>
          </a:extLst>
        </xdr:cNvPr>
        <xdr:cNvSpPr txBox="1"/>
      </xdr:nvSpPr>
      <xdr:spPr>
        <a:xfrm>
          <a:off x="13500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122572</xdr:rowOff>
    </xdr:from>
    <xdr:ext cx="405111" cy="259045"/>
    <xdr:sp macro="" textlink="">
      <xdr:nvSpPr>
        <xdr:cNvPr id="777" name="n_4aveValue【消防施設】&#10;有形固定資産減価償却率">
          <a:extLst>
            <a:ext uri="{FF2B5EF4-FFF2-40B4-BE49-F238E27FC236}">
              <a16:creationId xmlns="" xmlns:a16="http://schemas.microsoft.com/office/drawing/2014/main" id="{00000000-0008-0000-0F00-000009030000}"/>
            </a:ext>
          </a:extLst>
        </xdr:cNvPr>
        <xdr:cNvSpPr txBox="1"/>
      </xdr:nvSpPr>
      <xdr:spPr>
        <a:xfrm>
          <a:off x="12611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93363</xdr:rowOff>
    </xdr:from>
    <xdr:ext cx="405111" cy="259045"/>
    <xdr:sp macro="" textlink="">
      <xdr:nvSpPr>
        <xdr:cNvPr id="778" name="n_1mainValue【消防施設】&#10;有形固定資産減価償却率">
          <a:extLst>
            <a:ext uri="{FF2B5EF4-FFF2-40B4-BE49-F238E27FC236}">
              <a16:creationId xmlns="" xmlns:a16="http://schemas.microsoft.com/office/drawing/2014/main" id="{00000000-0008-0000-0F00-00000A030000}"/>
            </a:ext>
          </a:extLst>
        </xdr:cNvPr>
        <xdr:cNvSpPr txBox="1"/>
      </xdr:nvSpPr>
      <xdr:spPr>
        <a:xfrm>
          <a:off x="15266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1922</xdr:rowOff>
    </xdr:from>
    <xdr:ext cx="405111" cy="259045"/>
    <xdr:sp macro="" textlink="">
      <xdr:nvSpPr>
        <xdr:cNvPr id="779" name="n_2mainValue【消防施設】&#10;有形固定資産減価償却率">
          <a:extLst>
            <a:ext uri="{FF2B5EF4-FFF2-40B4-BE49-F238E27FC236}">
              <a16:creationId xmlns="" xmlns:a16="http://schemas.microsoft.com/office/drawing/2014/main" id="{00000000-0008-0000-0F00-00000B030000}"/>
            </a:ext>
          </a:extLst>
        </xdr:cNvPr>
        <xdr:cNvSpPr txBox="1"/>
      </xdr:nvSpPr>
      <xdr:spPr>
        <a:xfrm>
          <a:off x="14389744"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131463</xdr:rowOff>
    </xdr:from>
    <xdr:ext cx="405111" cy="259045"/>
    <xdr:sp macro="" textlink="">
      <xdr:nvSpPr>
        <xdr:cNvPr id="780" name="n_3mainValue【消防施設】&#10;有形固定資産減価償却率">
          <a:extLst>
            <a:ext uri="{FF2B5EF4-FFF2-40B4-BE49-F238E27FC236}">
              <a16:creationId xmlns="" xmlns:a16="http://schemas.microsoft.com/office/drawing/2014/main" id="{00000000-0008-0000-0F00-00000C030000}"/>
            </a:ext>
          </a:extLst>
        </xdr:cNvPr>
        <xdr:cNvSpPr txBox="1"/>
      </xdr:nvSpPr>
      <xdr:spPr>
        <a:xfrm>
          <a:off x="13500744"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102888</xdr:rowOff>
    </xdr:from>
    <xdr:ext cx="405111" cy="259045"/>
    <xdr:sp macro="" textlink="">
      <xdr:nvSpPr>
        <xdr:cNvPr id="781" name="n_4mainValue【消防施設】&#10;有形固定資産減価償却率">
          <a:extLst>
            <a:ext uri="{FF2B5EF4-FFF2-40B4-BE49-F238E27FC236}">
              <a16:creationId xmlns="" xmlns:a16="http://schemas.microsoft.com/office/drawing/2014/main" id="{00000000-0008-0000-0F00-00000D030000}"/>
            </a:ext>
          </a:extLst>
        </xdr:cNvPr>
        <xdr:cNvSpPr txBox="1"/>
      </xdr:nvSpPr>
      <xdr:spPr>
        <a:xfrm>
          <a:off x="12611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 xmlns:a16="http://schemas.microsoft.com/office/drawing/2014/main" id="{00000000-0008-0000-0F00-00000E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 xmlns:a16="http://schemas.microsoft.com/office/drawing/2014/main" id="{00000000-0008-0000-0F00-00000F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 xmlns:a16="http://schemas.microsoft.com/office/drawing/2014/main" id="{00000000-0008-0000-0F00-000010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 xmlns:a16="http://schemas.microsoft.com/office/drawing/2014/main" id="{00000000-0008-0000-0F00-000011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 xmlns:a16="http://schemas.microsoft.com/office/drawing/2014/main" id="{00000000-0008-0000-0F00-000012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 xmlns:a16="http://schemas.microsoft.com/office/drawing/2014/main" id="{00000000-0008-0000-0F00-000013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 xmlns:a16="http://schemas.microsoft.com/office/drawing/2014/main" id="{00000000-0008-0000-0F00-000014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 xmlns:a16="http://schemas.microsoft.com/office/drawing/2014/main" id="{00000000-0008-0000-0F00-000015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 xmlns:a16="http://schemas.microsoft.com/office/drawing/2014/main" id="{00000000-0008-0000-0F00-000016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 xmlns:a16="http://schemas.microsoft.com/office/drawing/2014/main" id="{00000000-0008-0000-0F00-000017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 xmlns:a16="http://schemas.microsoft.com/office/drawing/2014/main" id="{00000000-0008-0000-0F00-000018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 xmlns:a16="http://schemas.microsoft.com/office/drawing/2014/main" id="{00000000-0008-0000-0F00-000019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 xmlns:a16="http://schemas.microsoft.com/office/drawing/2014/main" id="{00000000-0008-0000-0F00-00001A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 xmlns:a16="http://schemas.microsoft.com/office/drawing/2014/main" id="{00000000-0008-0000-0F00-00001B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 xmlns:a16="http://schemas.microsoft.com/office/drawing/2014/main" id="{00000000-0008-0000-0F00-00001C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 xmlns:a16="http://schemas.microsoft.com/office/drawing/2014/main" id="{00000000-0008-0000-0F00-00001D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 xmlns:a16="http://schemas.microsoft.com/office/drawing/2014/main" id="{00000000-0008-0000-0F00-00001E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 xmlns:a16="http://schemas.microsoft.com/office/drawing/2014/main" id="{00000000-0008-0000-0F00-00001F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 xmlns:a16="http://schemas.microsoft.com/office/drawing/2014/main" id="{00000000-0008-0000-0F00-000020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 xmlns:a16="http://schemas.microsoft.com/office/drawing/2014/main" id="{00000000-0008-0000-0F00-000021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 xmlns:a16="http://schemas.microsoft.com/office/drawing/2014/main" id="{00000000-0008-0000-0F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 xmlns:a16="http://schemas.microsoft.com/office/drawing/2014/main" id="{00000000-0008-0000-0F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 xmlns:a16="http://schemas.microsoft.com/office/drawing/2014/main" id="{00000000-0008-0000-0F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102870</xdr:rowOff>
    </xdr:to>
    <xdr:cxnSp macro="">
      <xdr:nvCxnSpPr>
        <xdr:cNvPr id="805" name="直線コネクタ 804">
          <a:extLst>
            <a:ext uri="{FF2B5EF4-FFF2-40B4-BE49-F238E27FC236}">
              <a16:creationId xmlns="" xmlns:a16="http://schemas.microsoft.com/office/drawing/2014/main" id="{00000000-0008-0000-0F00-000025030000}"/>
            </a:ext>
          </a:extLst>
        </xdr:cNvPr>
        <xdr:cNvCxnSpPr/>
      </xdr:nvCxnSpPr>
      <xdr:spPr>
        <a:xfrm flipV="1">
          <a:off x="22160864" y="132969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6" name="【消防施設】&#10;一人当たり面積最小値テキスト">
          <a:extLst>
            <a:ext uri="{FF2B5EF4-FFF2-40B4-BE49-F238E27FC236}">
              <a16:creationId xmlns="" xmlns:a16="http://schemas.microsoft.com/office/drawing/2014/main" id="{00000000-0008-0000-0F00-00002603000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7" name="直線コネクタ 806">
          <a:extLst>
            <a:ext uri="{FF2B5EF4-FFF2-40B4-BE49-F238E27FC236}">
              <a16:creationId xmlns="" xmlns:a16="http://schemas.microsoft.com/office/drawing/2014/main" id="{00000000-0008-0000-0F00-000027030000}"/>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808" name="【消防施設】&#10;一人当たり面積最大値テキスト">
          <a:extLst>
            <a:ext uri="{FF2B5EF4-FFF2-40B4-BE49-F238E27FC236}">
              <a16:creationId xmlns="" xmlns:a16="http://schemas.microsoft.com/office/drawing/2014/main" id="{00000000-0008-0000-0F00-000028030000}"/>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809" name="直線コネクタ 808">
          <a:extLst>
            <a:ext uri="{FF2B5EF4-FFF2-40B4-BE49-F238E27FC236}">
              <a16:creationId xmlns="" xmlns:a16="http://schemas.microsoft.com/office/drawing/2014/main" id="{00000000-0008-0000-0F00-000029030000}"/>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810" name="【消防施設】&#10;一人当たり面積平均値テキスト">
          <a:extLst>
            <a:ext uri="{FF2B5EF4-FFF2-40B4-BE49-F238E27FC236}">
              <a16:creationId xmlns="" xmlns:a16="http://schemas.microsoft.com/office/drawing/2014/main" id="{00000000-0008-0000-0F00-00002A030000}"/>
            </a:ext>
          </a:extLst>
        </xdr:cNvPr>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811" name="フローチャート: 判断 810">
          <a:extLst>
            <a:ext uri="{FF2B5EF4-FFF2-40B4-BE49-F238E27FC236}">
              <a16:creationId xmlns="" xmlns:a16="http://schemas.microsoft.com/office/drawing/2014/main" id="{00000000-0008-0000-0F00-00002B030000}"/>
            </a:ext>
          </a:extLst>
        </xdr:cNvPr>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812" name="フローチャート: 判断 811">
          <a:extLst>
            <a:ext uri="{FF2B5EF4-FFF2-40B4-BE49-F238E27FC236}">
              <a16:creationId xmlns="" xmlns:a16="http://schemas.microsoft.com/office/drawing/2014/main" id="{00000000-0008-0000-0F00-00002C030000}"/>
            </a:ext>
          </a:extLst>
        </xdr:cNvPr>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13" name="フローチャート: 判断 812">
          <a:extLst>
            <a:ext uri="{FF2B5EF4-FFF2-40B4-BE49-F238E27FC236}">
              <a16:creationId xmlns="" xmlns:a16="http://schemas.microsoft.com/office/drawing/2014/main" id="{00000000-0008-0000-0F00-00002D030000}"/>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4" name="フローチャート: 判断 813">
          <a:extLst>
            <a:ext uri="{FF2B5EF4-FFF2-40B4-BE49-F238E27FC236}">
              <a16:creationId xmlns="" xmlns:a16="http://schemas.microsoft.com/office/drawing/2014/main" id="{00000000-0008-0000-0F00-00002E030000}"/>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815" name="フローチャート: 判断 814">
          <a:extLst>
            <a:ext uri="{FF2B5EF4-FFF2-40B4-BE49-F238E27FC236}">
              <a16:creationId xmlns="" xmlns:a16="http://schemas.microsoft.com/office/drawing/2014/main" id="{00000000-0008-0000-0F00-00002F030000}"/>
            </a:ext>
          </a:extLst>
        </xdr:cNvPr>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 xmlns:a16="http://schemas.microsoft.com/office/drawing/2014/main" id="{00000000-0008-0000-0F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 xmlns:a16="http://schemas.microsoft.com/office/drawing/2014/main" id="{00000000-0008-0000-0F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 xmlns:a16="http://schemas.microsoft.com/office/drawing/2014/main" id="{00000000-0008-0000-0F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 xmlns:a16="http://schemas.microsoft.com/office/drawing/2014/main" id="{00000000-0008-0000-0F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 xmlns:a16="http://schemas.microsoft.com/office/drawing/2014/main" id="{00000000-0008-0000-0F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52070</xdr:rowOff>
    </xdr:from>
    <xdr:to>
      <xdr:col>116</xdr:col>
      <xdr:colOff>114300</xdr:colOff>
      <xdr:row>85</xdr:row>
      <xdr:rowOff>153670</xdr:rowOff>
    </xdr:to>
    <xdr:sp macro="" textlink="">
      <xdr:nvSpPr>
        <xdr:cNvPr id="821" name="楕円 820">
          <a:extLst>
            <a:ext uri="{FF2B5EF4-FFF2-40B4-BE49-F238E27FC236}">
              <a16:creationId xmlns="" xmlns:a16="http://schemas.microsoft.com/office/drawing/2014/main" id="{00000000-0008-0000-0F00-000035030000}"/>
            </a:ext>
          </a:extLst>
        </xdr:cNvPr>
        <xdr:cNvSpPr/>
      </xdr:nvSpPr>
      <xdr:spPr>
        <a:xfrm>
          <a:off x="221107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30497</xdr:rowOff>
    </xdr:from>
    <xdr:ext cx="469744" cy="259045"/>
    <xdr:sp macro="" textlink="">
      <xdr:nvSpPr>
        <xdr:cNvPr id="822" name="【消防施設】&#10;一人当たり面積該当値テキスト">
          <a:extLst>
            <a:ext uri="{FF2B5EF4-FFF2-40B4-BE49-F238E27FC236}">
              <a16:creationId xmlns="" xmlns:a16="http://schemas.microsoft.com/office/drawing/2014/main" id="{00000000-0008-0000-0F00-000036030000}"/>
            </a:ext>
          </a:extLst>
        </xdr:cNvPr>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36830</xdr:rowOff>
    </xdr:from>
    <xdr:to>
      <xdr:col>112</xdr:col>
      <xdr:colOff>38100</xdr:colOff>
      <xdr:row>85</xdr:row>
      <xdr:rowOff>138430</xdr:rowOff>
    </xdr:to>
    <xdr:sp macro="" textlink="">
      <xdr:nvSpPr>
        <xdr:cNvPr id="823" name="楕円 822">
          <a:extLst>
            <a:ext uri="{FF2B5EF4-FFF2-40B4-BE49-F238E27FC236}">
              <a16:creationId xmlns="" xmlns:a16="http://schemas.microsoft.com/office/drawing/2014/main" id="{00000000-0008-0000-0F00-000037030000}"/>
            </a:ext>
          </a:extLst>
        </xdr:cNvPr>
        <xdr:cNvSpPr/>
      </xdr:nvSpPr>
      <xdr:spPr>
        <a:xfrm>
          <a:off x="21272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87630</xdr:rowOff>
    </xdr:from>
    <xdr:to>
      <xdr:col>116</xdr:col>
      <xdr:colOff>63500</xdr:colOff>
      <xdr:row>85</xdr:row>
      <xdr:rowOff>102870</xdr:rowOff>
    </xdr:to>
    <xdr:cxnSp macro="">
      <xdr:nvCxnSpPr>
        <xdr:cNvPr id="824" name="直線コネクタ 823">
          <a:extLst>
            <a:ext uri="{FF2B5EF4-FFF2-40B4-BE49-F238E27FC236}">
              <a16:creationId xmlns="" xmlns:a16="http://schemas.microsoft.com/office/drawing/2014/main" id="{00000000-0008-0000-0F00-000038030000}"/>
            </a:ext>
          </a:extLst>
        </xdr:cNvPr>
        <xdr:cNvCxnSpPr/>
      </xdr:nvCxnSpPr>
      <xdr:spPr>
        <a:xfrm>
          <a:off x="21323300" y="14660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48261</xdr:rowOff>
    </xdr:from>
    <xdr:to>
      <xdr:col>107</xdr:col>
      <xdr:colOff>101600</xdr:colOff>
      <xdr:row>85</xdr:row>
      <xdr:rowOff>149861</xdr:rowOff>
    </xdr:to>
    <xdr:sp macro="" textlink="">
      <xdr:nvSpPr>
        <xdr:cNvPr id="825" name="楕円 824">
          <a:extLst>
            <a:ext uri="{FF2B5EF4-FFF2-40B4-BE49-F238E27FC236}">
              <a16:creationId xmlns="" xmlns:a16="http://schemas.microsoft.com/office/drawing/2014/main" id="{00000000-0008-0000-0F00-000039030000}"/>
            </a:ext>
          </a:extLst>
        </xdr:cNvPr>
        <xdr:cNvSpPr/>
      </xdr:nvSpPr>
      <xdr:spPr>
        <a:xfrm>
          <a:off x="20383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87630</xdr:rowOff>
    </xdr:from>
    <xdr:to>
      <xdr:col>111</xdr:col>
      <xdr:colOff>177800</xdr:colOff>
      <xdr:row>85</xdr:row>
      <xdr:rowOff>99061</xdr:rowOff>
    </xdr:to>
    <xdr:cxnSp macro="">
      <xdr:nvCxnSpPr>
        <xdr:cNvPr id="826" name="直線コネクタ 825">
          <a:extLst>
            <a:ext uri="{FF2B5EF4-FFF2-40B4-BE49-F238E27FC236}">
              <a16:creationId xmlns="" xmlns:a16="http://schemas.microsoft.com/office/drawing/2014/main" id="{00000000-0008-0000-0F00-00003A030000}"/>
            </a:ext>
          </a:extLst>
        </xdr:cNvPr>
        <xdr:cNvCxnSpPr/>
      </xdr:nvCxnSpPr>
      <xdr:spPr>
        <a:xfrm flipV="1">
          <a:off x="20434300" y="146608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25400</xdr:rowOff>
    </xdr:from>
    <xdr:to>
      <xdr:col>102</xdr:col>
      <xdr:colOff>165100</xdr:colOff>
      <xdr:row>85</xdr:row>
      <xdr:rowOff>127000</xdr:rowOff>
    </xdr:to>
    <xdr:sp macro="" textlink="">
      <xdr:nvSpPr>
        <xdr:cNvPr id="827" name="楕円 826">
          <a:extLst>
            <a:ext uri="{FF2B5EF4-FFF2-40B4-BE49-F238E27FC236}">
              <a16:creationId xmlns="" xmlns:a16="http://schemas.microsoft.com/office/drawing/2014/main" id="{00000000-0008-0000-0F00-00003B030000}"/>
            </a:ext>
          </a:extLst>
        </xdr:cNvPr>
        <xdr:cNvSpPr/>
      </xdr:nvSpPr>
      <xdr:spPr>
        <a:xfrm>
          <a:off x="19494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76200</xdr:rowOff>
    </xdr:from>
    <xdr:to>
      <xdr:col>107</xdr:col>
      <xdr:colOff>50800</xdr:colOff>
      <xdr:row>85</xdr:row>
      <xdr:rowOff>99061</xdr:rowOff>
    </xdr:to>
    <xdr:cxnSp macro="">
      <xdr:nvCxnSpPr>
        <xdr:cNvPr id="828" name="直線コネクタ 827">
          <a:extLst>
            <a:ext uri="{FF2B5EF4-FFF2-40B4-BE49-F238E27FC236}">
              <a16:creationId xmlns="" xmlns:a16="http://schemas.microsoft.com/office/drawing/2014/main" id="{00000000-0008-0000-0F00-00003C030000}"/>
            </a:ext>
          </a:extLst>
        </xdr:cNvPr>
        <xdr:cNvCxnSpPr/>
      </xdr:nvCxnSpPr>
      <xdr:spPr>
        <a:xfrm>
          <a:off x="19545300" y="146494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829" name="楕円 828">
          <a:extLst>
            <a:ext uri="{FF2B5EF4-FFF2-40B4-BE49-F238E27FC236}">
              <a16:creationId xmlns="" xmlns:a16="http://schemas.microsoft.com/office/drawing/2014/main" id="{00000000-0008-0000-0F00-00003D030000}"/>
            </a:ext>
          </a:extLst>
        </xdr:cNvPr>
        <xdr:cNvSpPr/>
      </xdr:nvSpPr>
      <xdr:spPr>
        <a:xfrm>
          <a:off x="18605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76200</xdr:rowOff>
    </xdr:from>
    <xdr:to>
      <xdr:col>102</xdr:col>
      <xdr:colOff>114300</xdr:colOff>
      <xdr:row>86</xdr:row>
      <xdr:rowOff>15239</xdr:rowOff>
    </xdr:to>
    <xdr:cxnSp macro="">
      <xdr:nvCxnSpPr>
        <xdr:cNvPr id="830" name="直線コネクタ 829">
          <a:extLst>
            <a:ext uri="{FF2B5EF4-FFF2-40B4-BE49-F238E27FC236}">
              <a16:creationId xmlns="" xmlns:a16="http://schemas.microsoft.com/office/drawing/2014/main" id="{00000000-0008-0000-0F00-00003E030000}"/>
            </a:ext>
          </a:extLst>
        </xdr:cNvPr>
        <xdr:cNvCxnSpPr/>
      </xdr:nvCxnSpPr>
      <xdr:spPr>
        <a:xfrm flipV="1">
          <a:off x="18656300" y="146494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macro="" textlink="">
      <xdr:nvSpPr>
        <xdr:cNvPr id="831" name="n_1aveValue【消防施設】&#10;一人当たり面積">
          <a:extLst>
            <a:ext uri="{FF2B5EF4-FFF2-40B4-BE49-F238E27FC236}">
              <a16:creationId xmlns="" xmlns:a16="http://schemas.microsoft.com/office/drawing/2014/main" id="{00000000-0008-0000-0F00-00003F030000}"/>
            </a:ext>
          </a:extLst>
        </xdr:cNvPr>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832" name="n_2aveValue【消防施設】&#10;一人当たり面積">
          <a:extLst>
            <a:ext uri="{FF2B5EF4-FFF2-40B4-BE49-F238E27FC236}">
              <a16:creationId xmlns="" xmlns:a16="http://schemas.microsoft.com/office/drawing/2014/main" id="{00000000-0008-0000-0F00-000040030000}"/>
            </a:ext>
          </a:extLst>
        </xdr:cNvPr>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833" name="n_3aveValue【消防施設】&#10;一人当たり面積">
          <a:extLst>
            <a:ext uri="{FF2B5EF4-FFF2-40B4-BE49-F238E27FC236}">
              <a16:creationId xmlns="" xmlns:a16="http://schemas.microsoft.com/office/drawing/2014/main" id="{00000000-0008-0000-0F00-000041030000}"/>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158766</xdr:rowOff>
    </xdr:from>
    <xdr:ext cx="469744" cy="259045"/>
    <xdr:sp macro="" textlink="">
      <xdr:nvSpPr>
        <xdr:cNvPr id="834" name="n_4aveValue【消防施設】&#10;一人当たり面積">
          <a:extLst>
            <a:ext uri="{FF2B5EF4-FFF2-40B4-BE49-F238E27FC236}">
              <a16:creationId xmlns="" xmlns:a16="http://schemas.microsoft.com/office/drawing/2014/main" id="{00000000-0008-0000-0F00-000042030000}"/>
            </a:ext>
          </a:extLst>
        </xdr:cNvPr>
        <xdr:cNvSpPr txBox="1"/>
      </xdr:nvSpPr>
      <xdr:spPr>
        <a:xfrm>
          <a:off x="18421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129557</xdr:rowOff>
    </xdr:from>
    <xdr:ext cx="469744" cy="259045"/>
    <xdr:sp macro="" textlink="">
      <xdr:nvSpPr>
        <xdr:cNvPr id="835" name="n_1mainValue【消防施設】&#10;一人当たり面積">
          <a:extLst>
            <a:ext uri="{FF2B5EF4-FFF2-40B4-BE49-F238E27FC236}">
              <a16:creationId xmlns="" xmlns:a16="http://schemas.microsoft.com/office/drawing/2014/main" id="{00000000-0008-0000-0F00-000043030000}"/>
            </a:ext>
          </a:extLst>
        </xdr:cNvPr>
        <xdr:cNvSpPr txBox="1"/>
      </xdr:nvSpPr>
      <xdr:spPr>
        <a:xfrm>
          <a:off x="210757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140988</xdr:rowOff>
    </xdr:from>
    <xdr:ext cx="469744" cy="259045"/>
    <xdr:sp macro="" textlink="">
      <xdr:nvSpPr>
        <xdr:cNvPr id="836" name="n_2mainValue【消防施設】&#10;一人当たり面積">
          <a:extLst>
            <a:ext uri="{FF2B5EF4-FFF2-40B4-BE49-F238E27FC236}">
              <a16:creationId xmlns="" xmlns:a16="http://schemas.microsoft.com/office/drawing/2014/main" id="{00000000-0008-0000-0F00-000044030000}"/>
            </a:ext>
          </a:extLst>
        </xdr:cNvPr>
        <xdr:cNvSpPr txBox="1"/>
      </xdr:nvSpPr>
      <xdr:spPr>
        <a:xfrm>
          <a:off x="20199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118127</xdr:rowOff>
    </xdr:from>
    <xdr:ext cx="469744" cy="259045"/>
    <xdr:sp macro="" textlink="">
      <xdr:nvSpPr>
        <xdr:cNvPr id="837" name="n_3mainValue【消防施設】&#10;一人当たり面積">
          <a:extLst>
            <a:ext uri="{FF2B5EF4-FFF2-40B4-BE49-F238E27FC236}">
              <a16:creationId xmlns="" xmlns:a16="http://schemas.microsoft.com/office/drawing/2014/main" id="{00000000-0008-0000-0F00-000045030000}"/>
            </a:ext>
          </a:extLst>
        </xdr:cNvPr>
        <xdr:cNvSpPr txBox="1"/>
      </xdr:nvSpPr>
      <xdr:spPr>
        <a:xfrm>
          <a:off x="19310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838" name="n_4mainValue【消防施設】&#10;一人当たり面積">
          <a:extLst>
            <a:ext uri="{FF2B5EF4-FFF2-40B4-BE49-F238E27FC236}">
              <a16:creationId xmlns="" xmlns:a16="http://schemas.microsoft.com/office/drawing/2014/main" id="{00000000-0008-0000-0F00-000046030000}"/>
            </a:ext>
          </a:extLst>
        </xdr:cNvPr>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 xmlns:a16="http://schemas.microsoft.com/office/drawing/2014/main" id="{00000000-0008-0000-0F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 xmlns:a16="http://schemas.microsoft.com/office/drawing/2014/main" id="{00000000-0008-0000-0F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 xmlns:a16="http://schemas.microsoft.com/office/drawing/2014/main" id="{00000000-0008-0000-0F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 xmlns:a16="http://schemas.microsoft.com/office/drawing/2014/main" id="{00000000-0008-0000-0F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 xmlns:a16="http://schemas.microsoft.com/office/drawing/2014/main" id="{00000000-0008-0000-0F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 xmlns:a16="http://schemas.microsoft.com/office/drawing/2014/main" id="{00000000-0008-0000-0F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 xmlns:a16="http://schemas.microsoft.com/office/drawing/2014/main" id="{00000000-0008-0000-0F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 xmlns:a16="http://schemas.microsoft.com/office/drawing/2014/main" id="{00000000-0008-0000-0F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 xmlns:a16="http://schemas.microsoft.com/office/drawing/2014/main" id="{00000000-0008-0000-0F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 xmlns:a16="http://schemas.microsoft.com/office/drawing/2014/main" id="{00000000-0008-0000-0F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 xmlns:a16="http://schemas.microsoft.com/office/drawing/2014/main" id="{00000000-0008-0000-0F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 xmlns:a16="http://schemas.microsoft.com/office/drawing/2014/main" id="{00000000-0008-0000-0F00-000052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 xmlns:a16="http://schemas.microsoft.com/office/drawing/2014/main" id="{00000000-0008-0000-0F00-000053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 xmlns:a16="http://schemas.microsoft.com/office/drawing/2014/main" id="{00000000-0008-0000-0F00-000054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 xmlns:a16="http://schemas.microsoft.com/office/drawing/2014/main" id="{00000000-0008-0000-0F00-000055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 xmlns:a16="http://schemas.microsoft.com/office/drawing/2014/main" id="{00000000-0008-0000-0F00-000056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 xmlns:a16="http://schemas.microsoft.com/office/drawing/2014/main" id="{00000000-0008-0000-0F00-000057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 xmlns:a16="http://schemas.microsoft.com/office/drawing/2014/main" id="{00000000-0008-0000-0F00-000058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 xmlns:a16="http://schemas.microsoft.com/office/drawing/2014/main" id="{00000000-0008-0000-0F00-000059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 xmlns:a16="http://schemas.microsoft.com/office/drawing/2014/main" id="{00000000-0008-0000-0F00-00005A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 xmlns:a16="http://schemas.microsoft.com/office/drawing/2014/main" id="{00000000-0008-0000-0F00-00005B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 xmlns:a16="http://schemas.microsoft.com/office/drawing/2014/main" id="{00000000-0008-0000-0F00-00005C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 xmlns:a16="http://schemas.microsoft.com/office/drawing/2014/main" id="{00000000-0008-0000-0F00-00005D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 xmlns:a16="http://schemas.microsoft.com/office/drawing/2014/main" id="{00000000-0008-0000-0F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 xmlns:a16="http://schemas.microsoft.com/office/drawing/2014/main" id="{00000000-0008-0000-0F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4" name="直線コネクタ 863">
          <a:extLst>
            <a:ext uri="{FF2B5EF4-FFF2-40B4-BE49-F238E27FC236}">
              <a16:creationId xmlns="" xmlns:a16="http://schemas.microsoft.com/office/drawing/2014/main" id="{00000000-0008-0000-0F00-000060030000}"/>
            </a:ext>
          </a:extLst>
        </xdr:cNvPr>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a:extLst>
            <a:ext uri="{FF2B5EF4-FFF2-40B4-BE49-F238E27FC236}">
              <a16:creationId xmlns="" xmlns:a16="http://schemas.microsoft.com/office/drawing/2014/main" id="{00000000-0008-0000-0F00-000061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a:extLst>
            <a:ext uri="{FF2B5EF4-FFF2-40B4-BE49-F238E27FC236}">
              <a16:creationId xmlns="" xmlns:a16="http://schemas.microsoft.com/office/drawing/2014/main" id="{00000000-0008-0000-0F00-000062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67" name="【庁舎】&#10;有形固定資産減価償却率最大値テキスト">
          <a:extLst>
            <a:ext uri="{FF2B5EF4-FFF2-40B4-BE49-F238E27FC236}">
              <a16:creationId xmlns="" xmlns:a16="http://schemas.microsoft.com/office/drawing/2014/main" id="{00000000-0008-0000-0F00-000063030000}"/>
            </a:ext>
          </a:extLst>
        </xdr:cNvPr>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68" name="直線コネクタ 867">
          <a:extLst>
            <a:ext uri="{FF2B5EF4-FFF2-40B4-BE49-F238E27FC236}">
              <a16:creationId xmlns="" xmlns:a16="http://schemas.microsoft.com/office/drawing/2014/main" id="{00000000-0008-0000-0F00-000064030000}"/>
            </a:ext>
          </a:extLst>
        </xdr:cNvPr>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69" name="【庁舎】&#10;有形固定資産減価償却率平均値テキスト">
          <a:extLst>
            <a:ext uri="{FF2B5EF4-FFF2-40B4-BE49-F238E27FC236}">
              <a16:creationId xmlns="" xmlns:a16="http://schemas.microsoft.com/office/drawing/2014/main" id="{00000000-0008-0000-0F00-000065030000}"/>
            </a:ext>
          </a:extLst>
        </xdr:cNvPr>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70" name="フローチャート: 判断 869">
          <a:extLst>
            <a:ext uri="{FF2B5EF4-FFF2-40B4-BE49-F238E27FC236}">
              <a16:creationId xmlns="" xmlns:a16="http://schemas.microsoft.com/office/drawing/2014/main" id="{00000000-0008-0000-0F00-000066030000}"/>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871" name="フローチャート: 判断 870">
          <a:extLst>
            <a:ext uri="{FF2B5EF4-FFF2-40B4-BE49-F238E27FC236}">
              <a16:creationId xmlns="" xmlns:a16="http://schemas.microsoft.com/office/drawing/2014/main" id="{00000000-0008-0000-0F00-000067030000}"/>
            </a:ext>
          </a:extLst>
        </xdr:cNvPr>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72" name="フローチャート: 判断 871">
          <a:extLst>
            <a:ext uri="{FF2B5EF4-FFF2-40B4-BE49-F238E27FC236}">
              <a16:creationId xmlns="" xmlns:a16="http://schemas.microsoft.com/office/drawing/2014/main" id="{00000000-0008-0000-0F00-000068030000}"/>
            </a:ext>
          </a:extLst>
        </xdr:cNvPr>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873" name="フローチャート: 判断 872">
          <a:extLst>
            <a:ext uri="{FF2B5EF4-FFF2-40B4-BE49-F238E27FC236}">
              <a16:creationId xmlns="" xmlns:a16="http://schemas.microsoft.com/office/drawing/2014/main" id="{00000000-0008-0000-0F00-000069030000}"/>
            </a:ext>
          </a:extLst>
        </xdr:cNvPr>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152763</xdr:rowOff>
    </xdr:from>
    <xdr:to>
      <xdr:col>67</xdr:col>
      <xdr:colOff>101600</xdr:colOff>
      <xdr:row>104</xdr:row>
      <xdr:rowOff>82913</xdr:rowOff>
    </xdr:to>
    <xdr:sp macro="" textlink="">
      <xdr:nvSpPr>
        <xdr:cNvPr id="874" name="フローチャート: 判断 873">
          <a:extLst>
            <a:ext uri="{FF2B5EF4-FFF2-40B4-BE49-F238E27FC236}">
              <a16:creationId xmlns="" xmlns:a16="http://schemas.microsoft.com/office/drawing/2014/main" id="{00000000-0008-0000-0F00-00006A030000}"/>
            </a:ext>
          </a:extLst>
        </xdr:cNvPr>
        <xdr:cNvSpPr/>
      </xdr:nvSpPr>
      <xdr:spPr>
        <a:xfrm>
          <a:off x="12763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 xmlns:a16="http://schemas.microsoft.com/office/drawing/2014/main" id="{00000000-0008-0000-0F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 xmlns:a16="http://schemas.microsoft.com/office/drawing/2014/main" id="{00000000-0008-0000-0F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 xmlns:a16="http://schemas.microsoft.com/office/drawing/2014/main" id="{00000000-0008-0000-0F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 xmlns:a16="http://schemas.microsoft.com/office/drawing/2014/main" id="{00000000-0008-0000-0F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 xmlns:a16="http://schemas.microsoft.com/office/drawing/2014/main" id="{00000000-0008-0000-0F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134801</xdr:rowOff>
    </xdr:from>
    <xdr:to>
      <xdr:col>85</xdr:col>
      <xdr:colOff>177800</xdr:colOff>
      <xdr:row>107</xdr:row>
      <xdr:rowOff>64951</xdr:rowOff>
    </xdr:to>
    <xdr:sp macro="" textlink="">
      <xdr:nvSpPr>
        <xdr:cNvPr id="880" name="楕円 879">
          <a:extLst>
            <a:ext uri="{FF2B5EF4-FFF2-40B4-BE49-F238E27FC236}">
              <a16:creationId xmlns="" xmlns:a16="http://schemas.microsoft.com/office/drawing/2014/main" id="{00000000-0008-0000-0F00-000070030000}"/>
            </a:ext>
          </a:extLst>
        </xdr:cNvPr>
        <xdr:cNvSpPr/>
      </xdr:nvSpPr>
      <xdr:spPr>
        <a:xfrm>
          <a:off x="162687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113228</xdr:rowOff>
    </xdr:from>
    <xdr:ext cx="405111" cy="259045"/>
    <xdr:sp macro="" textlink="">
      <xdr:nvSpPr>
        <xdr:cNvPr id="881" name="【庁舎】&#10;有形固定資産減価償却率該当値テキスト">
          <a:extLst>
            <a:ext uri="{FF2B5EF4-FFF2-40B4-BE49-F238E27FC236}">
              <a16:creationId xmlns="" xmlns:a16="http://schemas.microsoft.com/office/drawing/2014/main" id="{00000000-0008-0000-0F00-000071030000}"/>
            </a:ext>
          </a:extLst>
        </xdr:cNvPr>
        <xdr:cNvSpPr txBox="1"/>
      </xdr:nvSpPr>
      <xdr:spPr>
        <a:xfrm>
          <a:off x="16357600"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92348</xdr:rowOff>
    </xdr:from>
    <xdr:to>
      <xdr:col>81</xdr:col>
      <xdr:colOff>101600</xdr:colOff>
      <xdr:row>107</xdr:row>
      <xdr:rowOff>22498</xdr:rowOff>
    </xdr:to>
    <xdr:sp macro="" textlink="">
      <xdr:nvSpPr>
        <xdr:cNvPr id="882" name="楕円 881">
          <a:extLst>
            <a:ext uri="{FF2B5EF4-FFF2-40B4-BE49-F238E27FC236}">
              <a16:creationId xmlns="" xmlns:a16="http://schemas.microsoft.com/office/drawing/2014/main" id="{00000000-0008-0000-0F00-000072030000}"/>
            </a:ext>
          </a:extLst>
        </xdr:cNvPr>
        <xdr:cNvSpPr/>
      </xdr:nvSpPr>
      <xdr:spPr>
        <a:xfrm>
          <a:off x="15430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143148</xdr:rowOff>
    </xdr:from>
    <xdr:to>
      <xdr:col>85</xdr:col>
      <xdr:colOff>127000</xdr:colOff>
      <xdr:row>107</xdr:row>
      <xdr:rowOff>14151</xdr:rowOff>
    </xdr:to>
    <xdr:cxnSp macro="">
      <xdr:nvCxnSpPr>
        <xdr:cNvPr id="883" name="直線コネクタ 882">
          <a:extLst>
            <a:ext uri="{FF2B5EF4-FFF2-40B4-BE49-F238E27FC236}">
              <a16:creationId xmlns="" xmlns:a16="http://schemas.microsoft.com/office/drawing/2014/main" id="{00000000-0008-0000-0F00-000073030000}"/>
            </a:ext>
          </a:extLst>
        </xdr:cNvPr>
        <xdr:cNvCxnSpPr/>
      </xdr:nvCxnSpPr>
      <xdr:spPr>
        <a:xfrm>
          <a:off x="15481300" y="18316848"/>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46627</xdr:rowOff>
    </xdr:from>
    <xdr:to>
      <xdr:col>76</xdr:col>
      <xdr:colOff>165100</xdr:colOff>
      <xdr:row>106</xdr:row>
      <xdr:rowOff>148227</xdr:rowOff>
    </xdr:to>
    <xdr:sp macro="" textlink="">
      <xdr:nvSpPr>
        <xdr:cNvPr id="884" name="楕円 883">
          <a:extLst>
            <a:ext uri="{FF2B5EF4-FFF2-40B4-BE49-F238E27FC236}">
              <a16:creationId xmlns="" xmlns:a16="http://schemas.microsoft.com/office/drawing/2014/main" id="{00000000-0008-0000-0F00-000074030000}"/>
            </a:ext>
          </a:extLst>
        </xdr:cNvPr>
        <xdr:cNvSpPr/>
      </xdr:nvSpPr>
      <xdr:spPr>
        <a:xfrm>
          <a:off x="14541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97427</xdr:rowOff>
    </xdr:from>
    <xdr:to>
      <xdr:col>81</xdr:col>
      <xdr:colOff>50800</xdr:colOff>
      <xdr:row>106</xdr:row>
      <xdr:rowOff>143148</xdr:rowOff>
    </xdr:to>
    <xdr:cxnSp macro="">
      <xdr:nvCxnSpPr>
        <xdr:cNvPr id="885" name="直線コネクタ 884">
          <a:extLst>
            <a:ext uri="{FF2B5EF4-FFF2-40B4-BE49-F238E27FC236}">
              <a16:creationId xmlns="" xmlns:a16="http://schemas.microsoft.com/office/drawing/2014/main" id="{00000000-0008-0000-0F00-000075030000}"/>
            </a:ext>
          </a:extLst>
        </xdr:cNvPr>
        <xdr:cNvCxnSpPr/>
      </xdr:nvCxnSpPr>
      <xdr:spPr>
        <a:xfrm>
          <a:off x="14592300" y="1827112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170724</xdr:rowOff>
    </xdr:from>
    <xdr:to>
      <xdr:col>72</xdr:col>
      <xdr:colOff>38100</xdr:colOff>
      <xdr:row>106</xdr:row>
      <xdr:rowOff>100874</xdr:rowOff>
    </xdr:to>
    <xdr:sp macro="" textlink="">
      <xdr:nvSpPr>
        <xdr:cNvPr id="886" name="楕円 885">
          <a:extLst>
            <a:ext uri="{FF2B5EF4-FFF2-40B4-BE49-F238E27FC236}">
              <a16:creationId xmlns="" xmlns:a16="http://schemas.microsoft.com/office/drawing/2014/main" id="{00000000-0008-0000-0F00-000076030000}"/>
            </a:ext>
          </a:extLst>
        </xdr:cNvPr>
        <xdr:cNvSpPr/>
      </xdr:nvSpPr>
      <xdr:spPr>
        <a:xfrm>
          <a:off x="13652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50074</xdr:rowOff>
    </xdr:from>
    <xdr:to>
      <xdr:col>76</xdr:col>
      <xdr:colOff>114300</xdr:colOff>
      <xdr:row>106</xdr:row>
      <xdr:rowOff>97427</xdr:rowOff>
    </xdr:to>
    <xdr:cxnSp macro="">
      <xdr:nvCxnSpPr>
        <xdr:cNvPr id="887" name="直線コネクタ 886">
          <a:extLst>
            <a:ext uri="{FF2B5EF4-FFF2-40B4-BE49-F238E27FC236}">
              <a16:creationId xmlns="" xmlns:a16="http://schemas.microsoft.com/office/drawing/2014/main" id="{00000000-0008-0000-0F00-000077030000}"/>
            </a:ext>
          </a:extLst>
        </xdr:cNvPr>
        <xdr:cNvCxnSpPr/>
      </xdr:nvCxnSpPr>
      <xdr:spPr>
        <a:xfrm>
          <a:off x="13703300" y="1822377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62956</xdr:rowOff>
    </xdr:from>
    <xdr:to>
      <xdr:col>67</xdr:col>
      <xdr:colOff>101600</xdr:colOff>
      <xdr:row>106</xdr:row>
      <xdr:rowOff>164556</xdr:rowOff>
    </xdr:to>
    <xdr:sp macro="" textlink="">
      <xdr:nvSpPr>
        <xdr:cNvPr id="888" name="楕円 887">
          <a:extLst>
            <a:ext uri="{FF2B5EF4-FFF2-40B4-BE49-F238E27FC236}">
              <a16:creationId xmlns="" xmlns:a16="http://schemas.microsoft.com/office/drawing/2014/main" id="{00000000-0008-0000-0F00-000078030000}"/>
            </a:ext>
          </a:extLst>
        </xdr:cNvPr>
        <xdr:cNvSpPr/>
      </xdr:nvSpPr>
      <xdr:spPr>
        <a:xfrm>
          <a:off x="12763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50074</xdr:rowOff>
    </xdr:from>
    <xdr:to>
      <xdr:col>71</xdr:col>
      <xdr:colOff>177800</xdr:colOff>
      <xdr:row>106</xdr:row>
      <xdr:rowOff>113756</xdr:rowOff>
    </xdr:to>
    <xdr:cxnSp macro="">
      <xdr:nvCxnSpPr>
        <xdr:cNvPr id="889" name="直線コネクタ 888">
          <a:extLst>
            <a:ext uri="{FF2B5EF4-FFF2-40B4-BE49-F238E27FC236}">
              <a16:creationId xmlns="" xmlns:a16="http://schemas.microsoft.com/office/drawing/2014/main" id="{00000000-0008-0000-0F00-000079030000}"/>
            </a:ext>
          </a:extLst>
        </xdr:cNvPr>
        <xdr:cNvCxnSpPr/>
      </xdr:nvCxnSpPr>
      <xdr:spPr>
        <a:xfrm flipV="1">
          <a:off x="12814300" y="1822377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890" name="n_1aveValue【庁舎】&#10;有形固定資産減価償却率">
          <a:extLst>
            <a:ext uri="{FF2B5EF4-FFF2-40B4-BE49-F238E27FC236}">
              <a16:creationId xmlns="" xmlns:a16="http://schemas.microsoft.com/office/drawing/2014/main" id="{00000000-0008-0000-0F00-00007A030000}"/>
            </a:ext>
          </a:extLst>
        </xdr:cNvPr>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891" name="n_2aveValue【庁舎】&#10;有形固定資産減価償却率">
          <a:extLst>
            <a:ext uri="{FF2B5EF4-FFF2-40B4-BE49-F238E27FC236}">
              <a16:creationId xmlns="" xmlns:a16="http://schemas.microsoft.com/office/drawing/2014/main" id="{00000000-0008-0000-0F00-00007B030000}"/>
            </a:ext>
          </a:extLst>
        </xdr:cNvPr>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892" name="n_3aveValue【庁舎】&#10;有形固定資産減価償却率">
          <a:extLst>
            <a:ext uri="{FF2B5EF4-FFF2-40B4-BE49-F238E27FC236}">
              <a16:creationId xmlns="" xmlns:a16="http://schemas.microsoft.com/office/drawing/2014/main" id="{00000000-0008-0000-0F00-00007C030000}"/>
            </a:ext>
          </a:extLst>
        </xdr:cNvPr>
        <xdr:cNvSpPr txBox="1"/>
      </xdr:nvSpPr>
      <xdr:spPr>
        <a:xfrm>
          <a:off x="13500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99440</xdr:rowOff>
    </xdr:from>
    <xdr:ext cx="405111" cy="259045"/>
    <xdr:sp macro="" textlink="">
      <xdr:nvSpPr>
        <xdr:cNvPr id="893" name="n_4aveValue【庁舎】&#10;有形固定資産減価償却率">
          <a:extLst>
            <a:ext uri="{FF2B5EF4-FFF2-40B4-BE49-F238E27FC236}">
              <a16:creationId xmlns="" xmlns:a16="http://schemas.microsoft.com/office/drawing/2014/main" id="{00000000-0008-0000-0F00-00007D030000}"/>
            </a:ext>
          </a:extLst>
        </xdr:cNvPr>
        <xdr:cNvSpPr txBox="1"/>
      </xdr:nvSpPr>
      <xdr:spPr>
        <a:xfrm>
          <a:off x="12611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13625</xdr:rowOff>
    </xdr:from>
    <xdr:ext cx="405111" cy="259045"/>
    <xdr:sp macro="" textlink="">
      <xdr:nvSpPr>
        <xdr:cNvPr id="894" name="n_1mainValue【庁舎】&#10;有形固定資産減価償却率">
          <a:extLst>
            <a:ext uri="{FF2B5EF4-FFF2-40B4-BE49-F238E27FC236}">
              <a16:creationId xmlns="" xmlns:a16="http://schemas.microsoft.com/office/drawing/2014/main" id="{00000000-0008-0000-0F00-00007E030000}"/>
            </a:ext>
          </a:extLst>
        </xdr:cNvPr>
        <xdr:cNvSpPr txBox="1"/>
      </xdr:nvSpPr>
      <xdr:spPr>
        <a:xfrm>
          <a:off x="152660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139354</xdr:rowOff>
    </xdr:from>
    <xdr:ext cx="405111" cy="259045"/>
    <xdr:sp macro="" textlink="">
      <xdr:nvSpPr>
        <xdr:cNvPr id="895" name="n_2mainValue【庁舎】&#10;有形固定資産減価償却率">
          <a:extLst>
            <a:ext uri="{FF2B5EF4-FFF2-40B4-BE49-F238E27FC236}">
              <a16:creationId xmlns="" xmlns:a16="http://schemas.microsoft.com/office/drawing/2014/main" id="{00000000-0008-0000-0F00-00007F030000}"/>
            </a:ext>
          </a:extLst>
        </xdr:cNvPr>
        <xdr:cNvSpPr txBox="1"/>
      </xdr:nvSpPr>
      <xdr:spPr>
        <a:xfrm>
          <a:off x="14389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92001</xdr:rowOff>
    </xdr:from>
    <xdr:ext cx="405111" cy="259045"/>
    <xdr:sp macro="" textlink="">
      <xdr:nvSpPr>
        <xdr:cNvPr id="896" name="n_3mainValue【庁舎】&#10;有形固定資産減価償却率">
          <a:extLst>
            <a:ext uri="{FF2B5EF4-FFF2-40B4-BE49-F238E27FC236}">
              <a16:creationId xmlns="" xmlns:a16="http://schemas.microsoft.com/office/drawing/2014/main" id="{00000000-0008-0000-0F00-000080030000}"/>
            </a:ext>
          </a:extLst>
        </xdr:cNvPr>
        <xdr:cNvSpPr txBox="1"/>
      </xdr:nvSpPr>
      <xdr:spPr>
        <a:xfrm>
          <a:off x="135007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155683</xdr:rowOff>
    </xdr:from>
    <xdr:ext cx="405111" cy="259045"/>
    <xdr:sp macro="" textlink="">
      <xdr:nvSpPr>
        <xdr:cNvPr id="897" name="n_4mainValue【庁舎】&#10;有形固定資産減価償却率">
          <a:extLst>
            <a:ext uri="{FF2B5EF4-FFF2-40B4-BE49-F238E27FC236}">
              <a16:creationId xmlns="" xmlns:a16="http://schemas.microsoft.com/office/drawing/2014/main" id="{00000000-0008-0000-0F00-000081030000}"/>
            </a:ext>
          </a:extLst>
        </xdr:cNvPr>
        <xdr:cNvSpPr txBox="1"/>
      </xdr:nvSpPr>
      <xdr:spPr>
        <a:xfrm>
          <a:off x="126117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 xmlns:a16="http://schemas.microsoft.com/office/drawing/2014/main" id="{00000000-0008-0000-0F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 xmlns:a16="http://schemas.microsoft.com/office/drawing/2014/main" id="{00000000-0008-0000-0F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 xmlns:a16="http://schemas.microsoft.com/office/drawing/2014/main" id="{00000000-0008-0000-0F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 xmlns:a16="http://schemas.microsoft.com/office/drawing/2014/main" id="{00000000-0008-0000-0F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 xmlns:a16="http://schemas.microsoft.com/office/drawing/2014/main" id="{00000000-0008-0000-0F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 xmlns:a16="http://schemas.microsoft.com/office/drawing/2014/main" id="{00000000-0008-0000-0F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 xmlns:a16="http://schemas.microsoft.com/office/drawing/2014/main" id="{00000000-0008-0000-0F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 xmlns:a16="http://schemas.microsoft.com/office/drawing/2014/main" id="{00000000-0008-0000-0F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 xmlns:a16="http://schemas.microsoft.com/office/drawing/2014/main" id="{00000000-0008-0000-0F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 xmlns:a16="http://schemas.microsoft.com/office/drawing/2014/main" id="{00000000-0008-0000-0F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 xmlns:a16="http://schemas.microsoft.com/office/drawing/2014/main" id="{00000000-0008-0000-0F00-00008C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 xmlns:a16="http://schemas.microsoft.com/office/drawing/2014/main" id="{00000000-0008-0000-0F00-00008D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 xmlns:a16="http://schemas.microsoft.com/office/drawing/2014/main" id="{00000000-0008-0000-0F00-00008E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 xmlns:a16="http://schemas.microsoft.com/office/drawing/2014/main" id="{00000000-0008-0000-0F00-00008F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 xmlns:a16="http://schemas.microsoft.com/office/drawing/2014/main" id="{00000000-0008-0000-0F00-000090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 xmlns:a16="http://schemas.microsoft.com/office/drawing/2014/main" id="{00000000-0008-0000-0F00-000091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 xmlns:a16="http://schemas.microsoft.com/office/drawing/2014/main" id="{00000000-0008-0000-0F00-000092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 xmlns:a16="http://schemas.microsoft.com/office/drawing/2014/main" id="{00000000-0008-0000-0F00-000093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 xmlns:a16="http://schemas.microsoft.com/office/drawing/2014/main" id="{00000000-0008-0000-0F00-000094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 xmlns:a16="http://schemas.microsoft.com/office/drawing/2014/main" id="{00000000-0008-0000-0F00-000095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 xmlns:a16="http://schemas.microsoft.com/office/drawing/2014/main" id="{00000000-0008-0000-0F00-000096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 xmlns:a16="http://schemas.microsoft.com/office/drawing/2014/main" id="{00000000-0008-0000-0F00-000097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 xmlns:a16="http://schemas.microsoft.com/office/drawing/2014/main" id="{00000000-0008-0000-0F00-00009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 xmlns:a16="http://schemas.microsoft.com/office/drawing/2014/main" id="{00000000-0008-0000-0F00-00009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 xmlns:a16="http://schemas.microsoft.com/office/drawing/2014/main" id="{00000000-0008-0000-0F00-00009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34289</xdr:rowOff>
    </xdr:to>
    <xdr:cxnSp macro="">
      <xdr:nvCxnSpPr>
        <xdr:cNvPr id="923" name="直線コネクタ 922">
          <a:extLst>
            <a:ext uri="{FF2B5EF4-FFF2-40B4-BE49-F238E27FC236}">
              <a16:creationId xmlns="" xmlns:a16="http://schemas.microsoft.com/office/drawing/2014/main" id="{00000000-0008-0000-0F00-00009B030000}"/>
            </a:ext>
          </a:extLst>
        </xdr:cNvPr>
        <xdr:cNvCxnSpPr/>
      </xdr:nvCxnSpPr>
      <xdr:spPr>
        <a:xfrm flipV="1">
          <a:off x="22160864" y="17240794"/>
          <a:ext cx="0" cy="148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38116</xdr:rowOff>
    </xdr:from>
    <xdr:ext cx="469744" cy="259045"/>
    <xdr:sp macro="" textlink="">
      <xdr:nvSpPr>
        <xdr:cNvPr id="924" name="【庁舎】&#10;一人当たり面積最小値テキスト">
          <a:extLst>
            <a:ext uri="{FF2B5EF4-FFF2-40B4-BE49-F238E27FC236}">
              <a16:creationId xmlns="" xmlns:a16="http://schemas.microsoft.com/office/drawing/2014/main" id="{00000000-0008-0000-0F00-00009C030000}"/>
            </a:ext>
          </a:extLst>
        </xdr:cNvPr>
        <xdr:cNvSpPr txBox="1"/>
      </xdr:nvSpPr>
      <xdr:spPr>
        <a:xfrm>
          <a:off x="22199600"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34289</xdr:rowOff>
    </xdr:from>
    <xdr:to>
      <xdr:col>116</xdr:col>
      <xdr:colOff>152400</xdr:colOff>
      <xdr:row>109</xdr:row>
      <xdr:rowOff>34289</xdr:rowOff>
    </xdr:to>
    <xdr:cxnSp macro="">
      <xdr:nvCxnSpPr>
        <xdr:cNvPr id="925" name="直線コネクタ 924">
          <a:extLst>
            <a:ext uri="{FF2B5EF4-FFF2-40B4-BE49-F238E27FC236}">
              <a16:creationId xmlns="" xmlns:a16="http://schemas.microsoft.com/office/drawing/2014/main" id="{00000000-0008-0000-0F00-00009D030000}"/>
            </a:ext>
          </a:extLst>
        </xdr:cNvPr>
        <xdr:cNvCxnSpPr/>
      </xdr:nvCxnSpPr>
      <xdr:spPr>
        <a:xfrm>
          <a:off x="22072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926" name="【庁舎】&#10;一人当たり面積最大値テキスト">
          <a:extLst>
            <a:ext uri="{FF2B5EF4-FFF2-40B4-BE49-F238E27FC236}">
              <a16:creationId xmlns="" xmlns:a16="http://schemas.microsoft.com/office/drawing/2014/main" id="{00000000-0008-0000-0F00-00009E030000}"/>
            </a:ext>
          </a:extLst>
        </xdr:cNvPr>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927" name="直線コネクタ 926">
          <a:extLst>
            <a:ext uri="{FF2B5EF4-FFF2-40B4-BE49-F238E27FC236}">
              <a16:creationId xmlns="" xmlns:a16="http://schemas.microsoft.com/office/drawing/2014/main" id="{00000000-0008-0000-0F00-00009F030000}"/>
            </a:ext>
          </a:extLst>
        </xdr:cNvPr>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154413</xdr:rowOff>
    </xdr:from>
    <xdr:ext cx="469744" cy="259045"/>
    <xdr:sp macro="" textlink="">
      <xdr:nvSpPr>
        <xdr:cNvPr id="928" name="【庁舎】&#10;一人当たり面積平均値テキスト">
          <a:extLst>
            <a:ext uri="{FF2B5EF4-FFF2-40B4-BE49-F238E27FC236}">
              <a16:creationId xmlns="" xmlns:a16="http://schemas.microsoft.com/office/drawing/2014/main" id="{00000000-0008-0000-0F00-0000A0030000}"/>
            </a:ext>
          </a:extLst>
        </xdr:cNvPr>
        <xdr:cNvSpPr txBox="1"/>
      </xdr:nvSpPr>
      <xdr:spPr>
        <a:xfrm>
          <a:off x="22199600" y="1832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929" name="フローチャート: 判断 928">
          <a:extLst>
            <a:ext uri="{FF2B5EF4-FFF2-40B4-BE49-F238E27FC236}">
              <a16:creationId xmlns="" xmlns:a16="http://schemas.microsoft.com/office/drawing/2014/main" id="{00000000-0008-0000-0F00-0000A1030000}"/>
            </a:ext>
          </a:extLst>
        </xdr:cNvPr>
        <xdr:cNvSpPr/>
      </xdr:nvSpPr>
      <xdr:spPr>
        <a:xfrm>
          <a:off x="221107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157662</xdr:rowOff>
    </xdr:from>
    <xdr:to>
      <xdr:col>112</xdr:col>
      <xdr:colOff>38100</xdr:colOff>
      <xdr:row>108</xdr:row>
      <xdr:rowOff>87812</xdr:rowOff>
    </xdr:to>
    <xdr:sp macro="" textlink="">
      <xdr:nvSpPr>
        <xdr:cNvPr id="930" name="フローチャート: 判断 929">
          <a:extLst>
            <a:ext uri="{FF2B5EF4-FFF2-40B4-BE49-F238E27FC236}">
              <a16:creationId xmlns="" xmlns:a16="http://schemas.microsoft.com/office/drawing/2014/main" id="{00000000-0008-0000-0F00-0000A2030000}"/>
            </a:ext>
          </a:extLst>
        </xdr:cNvPr>
        <xdr:cNvSpPr/>
      </xdr:nvSpPr>
      <xdr:spPr>
        <a:xfrm>
          <a:off x="21272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157662</xdr:rowOff>
    </xdr:from>
    <xdr:to>
      <xdr:col>107</xdr:col>
      <xdr:colOff>101600</xdr:colOff>
      <xdr:row>108</xdr:row>
      <xdr:rowOff>87812</xdr:rowOff>
    </xdr:to>
    <xdr:sp macro="" textlink="">
      <xdr:nvSpPr>
        <xdr:cNvPr id="931" name="フローチャート: 判断 930">
          <a:extLst>
            <a:ext uri="{FF2B5EF4-FFF2-40B4-BE49-F238E27FC236}">
              <a16:creationId xmlns="" xmlns:a16="http://schemas.microsoft.com/office/drawing/2014/main" id="{00000000-0008-0000-0F00-0000A3030000}"/>
            </a:ext>
          </a:extLst>
        </xdr:cNvPr>
        <xdr:cNvSpPr/>
      </xdr:nvSpPr>
      <xdr:spPr>
        <a:xfrm>
          <a:off x="20383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932" name="フローチャート: 判断 931">
          <a:extLst>
            <a:ext uri="{FF2B5EF4-FFF2-40B4-BE49-F238E27FC236}">
              <a16:creationId xmlns="" xmlns:a16="http://schemas.microsoft.com/office/drawing/2014/main" id="{00000000-0008-0000-0F00-0000A4030000}"/>
            </a:ext>
          </a:extLst>
        </xdr:cNvPr>
        <xdr:cNvSpPr/>
      </xdr:nvSpPr>
      <xdr:spPr>
        <a:xfrm>
          <a:off x="19494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933" name="フローチャート: 判断 932">
          <a:extLst>
            <a:ext uri="{FF2B5EF4-FFF2-40B4-BE49-F238E27FC236}">
              <a16:creationId xmlns="" xmlns:a16="http://schemas.microsoft.com/office/drawing/2014/main" id="{00000000-0008-0000-0F00-0000A5030000}"/>
            </a:ext>
          </a:extLst>
        </xdr:cNvPr>
        <xdr:cNvSpPr/>
      </xdr:nvSpPr>
      <xdr:spPr>
        <a:xfrm>
          <a:off x="18605500" y="185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 xmlns:a16="http://schemas.microsoft.com/office/drawing/2014/main" id="{00000000-0008-0000-0F00-0000A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 xmlns:a16="http://schemas.microsoft.com/office/drawing/2014/main" id="{00000000-0008-0000-0F00-0000A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 xmlns:a16="http://schemas.microsoft.com/office/drawing/2014/main" id="{00000000-0008-0000-0F00-0000A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 xmlns:a16="http://schemas.microsoft.com/office/drawing/2014/main" id="{00000000-0008-0000-0F00-0000A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 xmlns:a16="http://schemas.microsoft.com/office/drawing/2014/main" id="{00000000-0008-0000-0F00-0000A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167458</xdr:rowOff>
    </xdr:from>
    <xdr:to>
      <xdr:col>116</xdr:col>
      <xdr:colOff>114300</xdr:colOff>
      <xdr:row>108</xdr:row>
      <xdr:rowOff>97608</xdr:rowOff>
    </xdr:to>
    <xdr:sp macro="" textlink="">
      <xdr:nvSpPr>
        <xdr:cNvPr id="939" name="楕円 938">
          <a:extLst>
            <a:ext uri="{FF2B5EF4-FFF2-40B4-BE49-F238E27FC236}">
              <a16:creationId xmlns="" xmlns:a16="http://schemas.microsoft.com/office/drawing/2014/main" id="{00000000-0008-0000-0F00-0000AB030000}"/>
            </a:ext>
          </a:extLst>
        </xdr:cNvPr>
        <xdr:cNvSpPr/>
      </xdr:nvSpPr>
      <xdr:spPr>
        <a:xfrm>
          <a:off x="221107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145885</xdr:rowOff>
    </xdr:from>
    <xdr:ext cx="469744" cy="259045"/>
    <xdr:sp macro="" textlink="">
      <xdr:nvSpPr>
        <xdr:cNvPr id="940" name="【庁舎】&#10;一人当たり面積該当値テキスト">
          <a:extLst>
            <a:ext uri="{FF2B5EF4-FFF2-40B4-BE49-F238E27FC236}">
              <a16:creationId xmlns="" xmlns:a16="http://schemas.microsoft.com/office/drawing/2014/main" id="{00000000-0008-0000-0F00-0000AC030000}"/>
            </a:ext>
          </a:extLst>
        </xdr:cNvPr>
        <xdr:cNvSpPr txBox="1"/>
      </xdr:nvSpPr>
      <xdr:spPr>
        <a:xfrm>
          <a:off x="22199600"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167458</xdr:rowOff>
    </xdr:from>
    <xdr:to>
      <xdr:col>112</xdr:col>
      <xdr:colOff>38100</xdr:colOff>
      <xdr:row>108</xdr:row>
      <xdr:rowOff>97608</xdr:rowOff>
    </xdr:to>
    <xdr:sp macro="" textlink="">
      <xdr:nvSpPr>
        <xdr:cNvPr id="941" name="楕円 940">
          <a:extLst>
            <a:ext uri="{FF2B5EF4-FFF2-40B4-BE49-F238E27FC236}">
              <a16:creationId xmlns="" xmlns:a16="http://schemas.microsoft.com/office/drawing/2014/main" id="{00000000-0008-0000-0F00-0000AD030000}"/>
            </a:ext>
          </a:extLst>
        </xdr:cNvPr>
        <xdr:cNvSpPr/>
      </xdr:nvSpPr>
      <xdr:spPr>
        <a:xfrm>
          <a:off x="21272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46808</xdr:rowOff>
    </xdr:from>
    <xdr:to>
      <xdr:col>116</xdr:col>
      <xdr:colOff>63500</xdr:colOff>
      <xdr:row>108</xdr:row>
      <xdr:rowOff>46808</xdr:rowOff>
    </xdr:to>
    <xdr:cxnSp macro="">
      <xdr:nvCxnSpPr>
        <xdr:cNvPr id="942" name="直線コネクタ 941">
          <a:extLst>
            <a:ext uri="{FF2B5EF4-FFF2-40B4-BE49-F238E27FC236}">
              <a16:creationId xmlns="" xmlns:a16="http://schemas.microsoft.com/office/drawing/2014/main" id="{00000000-0008-0000-0F00-0000AE030000}"/>
            </a:ext>
          </a:extLst>
        </xdr:cNvPr>
        <xdr:cNvCxnSpPr/>
      </xdr:nvCxnSpPr>
      <xdr:spPr>
        <a:xfrm>
          <a:off x="21323300" y="185634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167458</xdr:rowOff>
    </xdr:from>
    <xdr:to>
      <xdr:col>107</xdr:col>
      <xdr:colOff>101600</xdr:colOff>
      <xdr:row>108</xdr:row>
      <xdr:rowOff>97608</xdr:rowOff>
    </xdr:to>
    <xdr:sp macro="" textlink="">
      <xdr:nvSpPr>
        <xdr:cNvPr id="943" name="楕円 942">
          <a:extLst>
            <a:ext uri="{FF2B5EF4-FFF2-40B4-BE49-F238E27FC236}">
              <a16:creationId xmlns="" xmlns:a16="http://schemas.microsoft.com/office/drawing/2014/main" id="{00000000-0008-0000-0F00-0000AF030000}"/>
            </a:ext>
          </a:extLst>
        </xdr:cNvPr>
        <xdr:cNvSpPr/>
      </xdr:nvSpPr>
      <xdr:spPr>
        <a:xfrm>
          <a:off x="20383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46808</xdr:rowOff>
    </xdr:from>
    <xdr:to>
      <xdr:col>111</xdr:col>
      <xdr:colOff>177800</xdr:colOff>
      <xdr:row>108</xdr:row>
      <xdr:rowOff>46808</xdr:rowOff>
    </xdr:to>
    <xdr:cxnSp macro="">
      <xdr:nvCxnSpPr>
        <xdr:cNvPr id="944" name="直線コネクタ 943">
          <a:extLst>
            <a:ext uri="{FF2B5EF4-FFF2-40B4-BE49-F238E27FC236}">
              <a16:creationId xmlns="" xmlns:a16="http://schemas.microsoft.com/office/drawing/2014/main" id="{00000000-0008-0000-0F00-0000B0030000}"/>
            </a:ext>
          </a:extLst>
        </xdr:cNvPr>
        <xdr:cNvCxnSpPr/>
      </xdr:nvCxnSpPr>
      <xdr:spPr>
        <a:xfrm>
          <a:off x="20434300" y="18563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167458</xdr:rowOff>
    </xdr:from>
    <xdr:to>
      <xdr:col>102</xdr:col>
      <xdr:colOff>165100</xdr:colOff>
      <xdr:row>108</xdr:row>
      <xdr:rowOff>97608</xdr:rowOff>
    </xdr:to>
    <xdr:sp macro="" textlink="">
      <xdr:nvSpPr>
        <xdr:cNvPr id="945" name="楕円 944">
          <a:extLst>
            <a:ext uri="{FF2B5EF4-FFF2-40B4-BE49-F238E27FC236}">
              <a16:creationId xmlns="" xmlns:a16="http://schemas.microsoft.com/office/drawing/2014/main" id="{00000000-0008-0000-0F00-0000B1030000}"/>
            </a:ext>
          </a:extLst>
        </xdr:cNvPr>
        <xdr:cNvSpPr/>
      </xdr:nvSpPr>
      <xdr:spPr>
        <a:xfrm>
          <a:off x="19494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46808</xdr:rowOff>
    </xdr:from>
    <xdr:to>
      <xdr:col>107</xdr:col>
      <xdr:colOff>50800</xdr:colOff>
      <xdr:row>108</xdr:row>
      <xdr:rowOff>46808</xdr:rowOff>
    </xdr:to>
    <xdr:cxnSp macro="">
      <xdr:nvCxnSpPr>
        <xdr:cNvPr id="946" name="直線コネクタ 945">
          <a:extLst>
            <a:ext uri="{FF2B5EF4-FFF2-40B4-BE49-F238E27FC236}">
              <a16:creationId xmlns="" xmlns:a16="http://schemas.microsoft.com/office/drawing/2014/main" id="{00000000-0008-0000-0F00-0000B2030000}"/>
            </a:ext>
          </a:extLst>
        </xdr:cNvPr>
        <xdr:cNvCxnSpPr/>
      </xdr:nvCxnSpPr>
      <xdr:spPr>
        <a:xfrm>
          <a:off x="19545300" y="18563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166370</xdr:rowOff>
    </xdr:from>
    <xdr:to>
      <xdr:col>98</xdr:col>
      <xdr:colOff>38100</xdr:colOff>
      <xdr:row>108</xdr:row>
      <xdr:rowOff>96520</xdr:rowOff>
    </xdr:to>
    <xdr:sp macro="" textlink="">
      <xdr:nvSpPr>
        <xdr:cNvPr id="947" name="楕円 946">
          <a:extLst>
            <a:ext uri="{FF2B5EF4-FFF2-40B4-BE49-F238E27FC236}">
              <a16:creationId xmlns="" xmlns:a16="http://schemas.microsoft.com/office/drawing/2014/main" id="{00000000-0008-0000-0F00-0000B3030000}"/>
            </a:ext>
          </a:extLst>
        </xdr:cNvPr>
        <xdr:cNvSpPr/>
      </xdr:nvSpPr>
      <xdr:spPr>
        <a:xfrm>
          <a:off x="18605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45720</xdr:rowOff>
    </xdr:from>
    <xdr:to>
      <xdr:col>102</xdr:col>
      <xdr:colOff>114300</xdr:colOff>
      <xdr:row>108</xdr:row>
      <xdr:rowOff>46808</xdr:rowOff>
    </xdr:to>
    <xdr:cxnSp macro="">
      <xdr:nvCxnSpPr>
        <xdr:cNvPr id="948" name="直線コネクタ 947">
          <a:extLst>
            <a:ext uri="{FF2B5EF4-FFF2-40B4-BE49-F238E27FC236}">
              <a16:creationId xmlns="" xmlns:a16="http://schemas.microsoft.com/office/drawing/2014/main" id="{00000000-0008-0000-0F00-0000B4030000}"/>
            </a:ext>
          </a:extLst>
        </xdr:cNvPr>
        <xdr:cNvCxnSpPr/>
      </xdr:nvCxnSpPr>
      <xdr:spPr>
        <a:xfrm>
          <a:off x="18656300" y="1856232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104339</xdr:rowOff>
    </xdr:from>
    <xdr:ext cx="469744" cy="259045"/>
    <xdr:sp macro="" textlink="">
      <xdr:nvSpPr>
        <xdr:cNvPr id="949" name="n_1aveValue【庁舎】&#10;一人当たり面積">
          <a:extLst>
            <a:ext uri="{FF2B5EF4-FFF2-40B4-BE49-F238E27FC236}">
              <a16:creationId xmlns="" xmlns:a16="http://schemas.microsoft.com/office/drawing/2014/main" id="{00000000-0008-0000-0F00-0000B5030000}"/>
            </a:ext>
          </a:extLst>
        </xdr:cNvPr>
        <xdr:cNvSpPr txBox="1"/>
      </xdr:nvSpPr>
      <xdr:spPr>
        <a:xfrm>
          <a:off x="210757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104339</xdr:rowOff>
    </xdr:from>
    <xdr:ext cx="469744" cy="259045"/>
    <xdr:sp macro="" textlink="">
      <xdr:nvSpPr>
        <xdr:cNvPr id="950" name="n_2aveValue【庁舎】&#10;一人当たり面積">
          <a:extLst>
            <a:ext uri="{FF2B5EF4-FFF2-40B4-BE49-F238E27FC236}">
              <a16:creationId xmlns="" xmlns:a16="http://schemas.microsoft.com/office/drawing/2014/main" id="{00000000-0008-0000-0F00-0000B6030000}"/>
            </a:ext>
          </a:extLst>
        </xdr:cNvPr>
        <xdr:cNvSpPr txBox="1"/>
      </xdr:nvSpPr>
      <xdr:spPr>
        <a:xfrm>
          <a:off x="201994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107604</xdr:rowOff>
    </xdr:from>
    <xdr:ext cx="469744" cy="259045"/>
    <xdr:sp macro="" textlink="">
      <xdr:nvSpPr>
        <xdr:cNvPr id="951" name="n_3aveValue【庁舎】&#10;一人当たり面積">
          <a:extLst>
            <a:ext uri="{FF2B5EF4-FFF2-40B4-BE49-F238E27FC236}">
              <a16:creationId xmlns="" xmlns:a16="http://schemas.microsoft.com/office/drawing/2014/main" id="{00000000-0008-0000-0F00-0000B7030000}"/>
            </a:ext>
          </a:extLst>
        </xdr:cNvPr>
        <xdr:cNvSpPr txBox="1"/>
      </xdr:nvSpPr>
      <xdr:spPr>
        <a:xfrm>
          <a:off x="193104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110870</xdr:rowOff>
    </xdr:from>
    <xdr:ext cx="469744" cy="259045"/>
    <xdr:sp macro="" textlink="">
      <xdr:nvSpPr>
        <xdr:cNvPr id="952" name="n_4aveValue【庁舎】&#10;一人当たり面積">
          <a:extLst>
            <a:ext uri="{FF2B5EF4-FFF2-40B4-BE49-F238E27FC236}">
              <a16:creationId xmlns="" xmlns:a16="http://schemas.microsoft.com/office/drawing/2014/main" id="{00000000-0008-0000-0F00-0000B8030000}"/>
            </a:ext>
          </a:extLst>
        </xdr:cNvPr>
        <xdr:cNvSpPr txBox="1"/>
      </xdr:nvSpPr>
      <xdr:spPr>
        <a:xfrm>
          <a:off x="18421427" y="1828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88735</xdr:rowOff>
    </xdr:from>
    <xdr:ext cx="469744" cy="259045"/>
    <xdr:sp macro="" textlink="">
      <xdr:nvSpPr>
        <xdr:cNvPr id="953" name="n_1mainValue【庁舎】&#10;一人当たり面積">
          <a:extLst>
            <a:ext uri="{FF2B5EF4-FFF2-40B4-BE49-F238E27FC236}">
              <a16:creationId xmlns="" xmlns:a16="http://schemas.microsoft.com/office/drawing/2014/main" id="{00000000-0008-0000-0F00-0000B9030000}"/>
            </a:ext>
          </a:extLst>
        </xdr:cNvPr>
        <xdr:cNvSpPr txBox="1"/>
      </xdr:nvSpPr>
      <xdr:spPr>
        <a:xfrm>
          <a:off x="210757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88735</xdr:rowOff>
    </xdr:from>
    <xdr:ext cx="469744" cy="259045"/>
    <xdr:sp macro="" textlink="">
      <xdr:nvSpPr>
        <xdr:cNvPr id="954" name="n_2mainValue【庁舎】&#10;一人当たり面積">
          <a:extLst>
            <a:ext uri="{FF2B5EF4-FFF2-40B4-BE49-F238E27FC236}">
              <a16:creationId xmlns="" xmlns:a16="http://schemas.microsoft.com/office/drawing/2014/main" id="{00000000-0008-0000-0F00-0000BA030000}"/>
            </a:ext>
          </a:extLst>
        </xdr:cNvPr>
        <xdr:cNvSpPr txBox="1"/>
      </xdr:nvSpPr>
      <xdr:spPr>
        <a:xfrm>
          <a:off x="201994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88735</xdr:rowOff>
    </xdr:from>
    <xdr:ext cx="469744" cy="259045"/>
    <xdr:sp macro="" textlink="">
      <xdr:nvSpPr>
        <xdr:cNvPr id="955" name="n_3mainValue【庁舎】&#10;一人当たり面積">
          <a:extLst>
            <a:ext uri="{FF2B5EF4-FFF2-40B4-BE49-F238E27FC236}">
              <a16:creationId xmlns="" xmlns:a16="http://schemas.microsoft.com/office/drawing/2014/main" id="{00000000-0008-0000-0F00-0000BB030000}"/>
            </a:ext>
          </a:extLst>
        </xdr:cNvPr>
        <xdr:cNvSpPr txBox="1"/>
      </xdr:nvSpPr>
      <xdr:spPr>
        <a:xfrm>
          <a:off x="193104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87647</xdr:rowOff>
    </xdr:from>
    <xdr:ext cx="469744" cy="259045"/>
    <xdr:sp macro="" textlink="">
      <xdr:nvSpPr>
        <xdr:cNvPr id="956" name="n_4mainValue【庁舎】&#10;一人当たり面積">
          <a:extLst>
            <a:ext uri="{FF2B5EF4-FFF2-40B4-BE49-F238E27FC236}">
              <a16:creationId xmlns="" xmlns:a16="http://schemas.microsoft.com/office/drawing/2014/main" id="{00000000-0008-0000-0F00-0000BC030000}"/>
            </a:ext>
          </a:extLst>
        </xdr:cNvPr>
        <xdr:cNvSpPr txBox="1"/>
      </xdr:nvSpPr>
      <xdr:spPr>
        <a:xfrm>
          <a:off x="18421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 xmlns:a16="http://schemas.microsoft.com/office/drawing/2014/main" id="{00000000-0008-0000-0F00-0000B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 xmlns:a16="http://schemas.microsoft.com/office/drawing/2014/main" id="{00000000-0008-0000-0F00-0000B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 xmlns:a16="http://schemas.microsoft.com/office/drawing/2014/main" id="{00000000-0008-0000-0F00-0000B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類似団体と比較して特に有形固定資産減価償却率が高くなっている施設は、図書館、福祉施設、消防施設、市民会館、庁舎であり、特に低くなっている施設は一般廃棄物処理施設である。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図書館については、複合施設の新築工事を行っており、工事の竣工する令和３年度以降一人当たり面積が若干増加するものと見込まれる。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市民会館、庁舎等の大型の施設についても、公共施設等総合管理計画及び個別施設計画に基づき施設の効率的保全、適正配置、有効活用に努める。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50339557</v>
      </c>
      <c r="BO4" s="433"/>
      <c r="BP4" s="433"/>
      <c r="BQ4" s="433"/>
      <c r="BR4" s="433"/>
      <c r="BS4" s="433"/>
      <c r="BT4" s="433"/>
      <c r="BU4" s="434"/>
      <c r="BV4" s="432">
        <v>40848224</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v>
      </c>
      <c r="CU4" s="439"/>
      <c r="CV4" s="439"/>
      <c r="CW4" s="439"/>
      <c r="CX4" s="439"/>
      <c r="CY4" s="439"/>
      <c r="CZ4" s="439"/>
      <c r="DA4" s="440"/>
      <c r="DB4" s="438">
        <v>0.5</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50043642</v>
      </c>
      <c r="BO5" s="470"/>
      <c r="BP5" s="470"/>
      <c r="BQ5" s="470"/>
      <c r="BR5" s="470"/>
      <c r="BS5" s="470"/>
      <c r="BT5" s="470"/>
      <c r="BU5" s="471"/>
      <c r="BV5" s="469">
        <v>40341526</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94.8</v>
      </c>
      <c r="CU5" s="467"/>
      <c r="CV5" s="467"/>
      <c r="CW5" s="467"/>
      <c r="CX5" s="467"/>
      <c r="CY5" s="467"/>
      <c r="CZ5" s="467"/>
      <c r="DA5" s="468"/>
      <c r="DB5" s="466">
        <v>93.4</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295915</v>
      </c>
      <c r="BO6" s="470"/>
      <c r="BP6" s="470"/>
      <c r="BQ6" s="470"/>
      <c r="BR6" s="470"/>
      <c r="BS6" s="470"/>
      <c r="BT6" s="470"/>
      <c r="BU6" s="471"/>
      <c r="BV6" s="469">
        <v>506698</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102.4</v>
      </c>
      <c r="CU6" s="507"/>
      <c r="CV6" s="507"/>
      <c r="CW6" s="507"/>
      <c r="CX6" s="507"/>
      <c r="CY6" s="507"/>
      <c r="CZ6" s="507"/>
      <c r="DA6" s="508"/>
      <c r="DB6" s="506">
        <v>97.8</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65231</v>
      </c>
      <c r="BO7" s="470"/>
      <c r="BP7" s="470"/>
      <c r="BQ7" s="470"/>
      <c r="BR7" s="470"/>
      <c r="BS7" s="470"/>
      <c r="BT7" s="470"/>
      <c r="BU7" s="471"/>
      <c r="BV7" s="469">
        <v>397343</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22374810</v>
      </c>
      <c r="CU7" s="470"/>
      <c r="CV7" s="470"/>
      <c r="CW7" s="470"/>
      <c r="CX7" s="470"/>
      <c r="CY7" s="470"/>
      <c r="CZ7" s="470"/>
      <c r="DA7" s="471"/>
      <c r="DB7" s="469">
        <v>21767544</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230684</v>
      </c>
      <c r="BO8" s="470"/>
      <c r="BP8" s="470"/>
      <c r="BQ8" s="470"/>
      <c r="BR8" s="470"/>
      <c r="BS8" s="470"/>
      <c r="BT8" s="470"/>
      <c r="BU8" s="471"/>
      <c r="BV8" s="469">
        <v>109355</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0.89</v>
      </c>
      <c r="CU8" s="510"/>
      <c r="CV8" s="510"/>
      <c r="CW8" s="510"/>
      <c r="CX8" s="510"/>
      <c r="CY8" s="510"/>
      <c r="CZ8" s="510"/>
      <c r="DA8" s="511"/>
      <c r="DB8" s="509">
        <v>0.87</v>
      </c>
      <c r="DC8" s="510"/>
      <c r="DD8" s="510"/>
      <c r="DE8" s="510"/>
      <c r="DF8" s="510"/>
      <c r="DG8" s="510"/>
      <c r="DH8" s="510"/>
      <c r="DI8" s="511"/>
      <c r="DJ8" s="186"/>
      <c r="DK8" s="186"/>
      <c r="DL8" s="186"/>
      <c r="DM8" s="186"/>
      <c r="DN8" s="186"/>
      <c r="DO8" s="186"/>
    </row>
    <row r="9" spans="1:119" ht="18.75" customHeight="1" thickBot="1">
      <c r="A9" s="187"/>
      <c r="B9" s="463" t="s">
        <v>112</v>
      </c>
      <c r="C9" s="464"/>
      <c r="D9" s="464"/>
      <c r="E9" s="464"/>
      <c r="F9" s="464"/>
      <c r="G9" s="464"/>
      <c r="H9" s="464"/>
      <c r="I9" s="464"/>
      <c r="J9" s="464"/>
      <c r="K9" s="512"/>
      <c r="L9" s="513" t="s">
        <v>113</v>
      </c>
      <c r="M9" s="514"/>
      <c r="N9" s="514"/>
      <c r="O9" s="514"/>
      <c r="P9" s="514"/>
      <c r="Q9" s="515"/>
      <c r="R9" s="516">
        <v>104993</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94</v>
      </c>
      <c r="AV9" s="502"/>
      <c r="AW9" s="502"/>
      <c r="AX9" s="502"/>
      <c r="AY9" s="503" t="s">
        <v>116</v>
      </c>
      <c r="AZ9" s="504"/>
      <c r="BA9" s="504"/>
      <c r="BB9" s="504"/>
      <c r="BC9" s="504"/>
      <c r="BD9" s="504"/>
      <c r="BE9" s="504"/>
      <c r="BF9" s="504"/>
      <c r="BG9" s="504"/>
      <c r="BH9" s="504"/>
      <c r="BI9" s="504"/>
      <c r="BJ9" s="504"/>
      <c r="BK9" s="504"/>
      <c r="BL9" s="504"/>
      <c r="BM9" s="505"/>
      <c r="BN9" s="469">
        <v>121329</v>
      </c>
      <c r="BO9" s="470"/>
      <c r="BP9" s="470"/>
      <c r="BQ9" s="470"/>
      <c r="BR9" s="470"/>
      <c r="BS9" s="470"/>
      <c r="BT9" s="470"/>
      <c r="BU9" s="471"/>
      <c r="BV9" s="469">
        <v>-12623</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11.8</v>
      </c>
      <c r="CU9" s="467"/>
      <c r="CV9" s="467"/>
      <c r="CW9" s="467"/>
      <c r="CX9" s="467"/>
      <c r="CY9" s="467"/>
      <c r="CZ9" s="467"/>
      <c r="DA9" s="468"/>
      <c r="DB9" s="466">
        <v>12.2</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118</v>
      </c>
      <c r="M10" s="499"/>
      <c r="N10" s="499"/>
      <c r="O10" s="499"/>
      <c r="P10" s="499"/>
      <c r="Q10" s="500"/>
      <c r="R10" s="520">
        <v>103069</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1632</v>
      </c>
      <c r="BO10" s="470"/>
      <c r="BP10" s="470"/>
      <c r="BQ10" s="470"/>
      <c r="BR10" s="470"/>
      <c r="BS10" s="470"/>
      <c r="BT10" s="470"/>
      <c r="BU10" s="471"/>
      <c r="BV10" s="469">
        <v>2132</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120</v>
      </c>
      <c r="AV11" s="502"/>
      <c r="AW11" s="502"/>
      <c r="AX11" s="502"/>
      <c r="AY11" s="503" t="s">
        <v>126</v>
      </c>
      <c r="AZ11" s="504"/>
      <c r="BA11" s="504"/>
      <c r="BB11" s="504"/>
      <c r="BC11" s="504"/>
      <c r="BD11" s="504"/>
      <c r="BE11" s="504"/>
      <c r="BF11" s="504"/>
      <c r="BG11" s="504"/>
      <c r="BH11" s="504"/>
      <c r="BI11" s="504"/>
      <c r="BJ11" s="504"/>
      <c r="BK11" s="504"/>
      <c r="BL11" s="504"/>
      <c r="BM11" s="505"/>
      <c r="BN11" s="469">
        <v>50200</v>
      </c>
      <c r="BO11" s="470"/>
      <c r="BP11" s="470"/>
      <c r="BQ11" s="470"/>
      <c r="BR11" s="470"/>
      <c r="BS11" s="470"/>
      <c r="BT11" s="470"/>
      <c r="BU11" s="471"/>
      <c r="BV11" s="469">
        <v>12350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c r="A12" s="187"/>
      <c r="B12" s="529" t="s">
        <v>130</v>
      </c>
      <c r="C12" s="530"/>
      <c r="D12" s="530"/>
      <c r="E12" s="530"/>
      <c r="F12" s="530"/>
      <c r="G12" s="530"/>
      <c r="H12" s="530"/>
      <c r="I12" s="530"/>
      <c r="J12" s="530"/>
      <c r="K12" s="531"/>
      <c r="L12" s="538" t="s">
        <v>131</v>
      </c>
      <c r="M12" s="539"/>
      <c r="N12" s="539"/>
      <c r="O12" s="539"/>
      <c r="P12" s="539"/>
      <c r="Q12" s="540"/>
      <c r="R12" s="541">
        <v>103712</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94</v>
      </c>
      <c r="AV12" s="502"/>
      <c r="AW12" s="502"/>
      <c r="AX12" s="502"/>
      <c r="AY12" s="503" t="s">
        <v>135</v>
      </c>
      <c r="AZ12" s="504"/>
      <c r="BA12" s="504"/>
      <c r="BB12" s="504"/>
      <c r="BC12" s="504"/>
      <c r="BD12" s="504"/>
      <c r="BE12" s="504"/>
      <c r="BF12" s="504"/>
      <c r="BG12" s="504"/>
      <c r="BH12" s="504"/>
      <c r="BI12" s="504"/>
      <c r="BJ12" s="504"/>
      <c r="BK12" s="504"/>
      <c r="BL12" s="504"/>
      <c r="BM12" s="505"/>
      <c r="BN12" s="469">
        <v>500000</v>
      </c>
      <c r="BO12" s="470"/>
      <c r="BP12" s="470"/>
      <c r="BQ12" s="470"/>
      <c r="BR12" s="470"/>
      <c r="BS12" s="470"/>
      <c r="BT12" s="470"/>
      <c r="BU12" s="471"/>
      <c r="BV12" s="469">
        <v>200000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138</v>
      </c>
      <c r="N13" s="561"/>
      <c r="O13" s="561"/>
      <c r="P13" s="561"/>
      <c r="Q13" s="562"/>
      <c r="R13" s="553">
        <v>101623</v>
      </c>
      <c r="S13" s="554"/>
      <c r="T13" s="554"/>
      <c r="U13" s="554"/>
      <c r="V13" s="555"/>
      <c r="W13" s="485" t="s">
        <v>139</v>
      </c>
      <c r="X13" s="486"/>
      <c r="Y13" s="486"/>
      <c r="Z13" s="486"/>
      <c r="AA13" s="486"/>
      <c r="AB13" s="476"/>
      <c r="AC13" s="520">
        <v>491</v>
      </c>
      <c r="AD13" s="521"/>
      <c r="AE13" s="521"/>
      <c r="AF13" s="521"/>
      <c r="AG13" s="563"/>
      <c r="AH13" s="520">
        <v>503</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-326839</v>
      </c>
      <c r="BO13" s="470"/>
      <c r="BP13" s="470"/>
      <c r="BQ13" s="470"/>
      <c r="BR13" s="470"/>
      <c r="BS13" s="470"/>
      <c r="BT13" s="470"/>
      <c r="BU13" s="471"/>
      <c r="BV13" s="469">
        <v>-198141</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3.4</v>
      </c>
      <c r="CU13" s="467"/>
      <c r="CV13" s="467"/>
      <c r="CW13" s="467"/>
      <c r="CX13" s="467"/>
      <c r="CY13" s="467"/>
      <c r="CZ13" s="467"/>
      <c r="DA13" s="468"/>
      <c r="DB13" s="466">
        <v>4.7</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144</v>
      </c>
      <c r="M14" s="551"/>
      <c r="N14" s="551"/>
      <c r="O14" s="551"/>
      <c r="P14" s="551"/>
      <c r="Q14" s="552"/>
      <c r="R14" s="553">
        <v>103613</v>
      </c>
      <c r="S14" s="554"/>
      <c r="T14" s="554"/>
      <c r="U14" s="554"/>
      <c r="V14" s="555"/>
      <c r="W14" s="459"/>
      <c r="X14" s="460"/>
      <c r="Y14" s="460"/>
      <c r="Z14" s="460"/>
      <c r="AA14" s="460"/>
      <c r="AB14" s="449"/>
      <c r="AC14" s="556">
        <v>1.2</v>
      </c>
      <c r="AD14" s="557"/>
      <c r="AE14" s="557"/>
      <c r="AF14" s="557"/>
      <c r="AG14" s="558"/>
      <c r="AH14" s="556">
        <v>1.2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146</v>
      </c>
      <c r="CU14" s="568"/>
      <c r="CV14" s="568"/>
      <c r="CW14" s="568"/>
      <c r="CX14" s="568"/>
      <c r="CY14" s="568"/>
      <c r="CZ14" s="568"/>
      <c r="DA14" s="569"/>
      <c r="DB14" s="567" t="s">
        <v>146</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138</v>
      </c>
      <c r="N15" s="561"/>
      <c r="O15" s="561"/>
      <c r="P15" s="561"/>
      <c r="Q15" s="562"/>
      <c r="R15" s="553">
        <v>101526</v>
      </c>
      <c r="S15" s="554"/>
      <c r="T15" s="554"/>
      <c r="U15" s="554"/>
      <c r="V15" s="555"/>
      <c r="W15" s="485" t="s">
        <v>147</v>
      </c>
      <c r="X15" s="486"/>
      <c r="Y15" s="486"/>
      <c r="Z15" s="486"/>
      <c r="AA15" s="486"/>
      <c r="AB15" s="476"/>
      <c r="AC15" s="520">
        <v>8557</v>
      </c>
      <c r="AD15" s="521"/>
      <c r="AE15" s="521"/>
      <c r="AF15" s="521"/>
      <c r="AG15" s="563"/>
      <c r="AH15" s="520">
        <v>9066</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15005843</v>
      </c>
      <c r="BO15" s="433"/>
      <c r="BP15" s="433"/>
      <c r="BQ15" s="433"/>
      <c r="BR15" s="433"/>
      <c r="BS15" s="433"/>
      <c r="BT15" s="433"/>
      <c r="BU15" s="434"/>
      <c r="BV15" s="432">
        <v>14520904</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20.5</v>
      </c>
      <c r="AD16" s="557"/>
      <c r="AE16" s="557"/>
      <c r="AF16" s="557"/>
      <c r="AG16" s="558"/>
      <c r="AH16" s="556">
        <v>21.5</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16934204</v>
      </c>
      <c r="BO16" s="470"/>
      <c r="BP16" s="470"/>
      <c r="BQ16" s="470"/>
      <c r="BR16" s="470"/>
      <c r="BS16" s="470"/>
      <c r="BT16" s="470"/>
      <c r="BU16" s="471"/>
      <c r="BV16" s="469">
        <v>16387543</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153</v>
      </c>
      <c r="N17" s="577"/>
      <c r="O17" s="577"/>
      <c r="P17" s="577"/>
      <c r="Q17" s="578"/>
      <c r="R17" s="573" t="s">
        <v>151</v>
      </c>
      <c r="S17" s="574"/>
      <c r="T17" s="574"/>
      <c r="U17" s="574"/>
      <c r="V17" s="575"/>
      <c r="W17" s="485" t="s">
        <v>154</v>
      </c>
      <c r="X17" s="486"/>
      <c r="Y17" s="486"/>
      <c r="Z17" s="486"/>
      <c r="AA17" s="486"/>
      <c r="AB17" s="476"/>
      <c r="AC17" s="520">
        <v>32778</v>
      </c>
      <c r="AD17" s="521"/>
      <c r="AE17" s="521"/>
      <c r="AF17" s="521"/>
      <c r="AG17" s="563"/>
      <c r="AH17" s="520">
        <v>32546</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19351842</v>
      </c>
      <c r="BO17" s="470"/>
      <c r="BP17" s="470"/>
      <c r="BQ17" s="470"/>
      <c r="BR17" s="470"/>
      <c r="BS17" s="470"/>
      <c r="BT17" s="470"/>
      <c r="BU17" s="471"/>
      <c r="BV17" s="469">
        <v>18859379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156</v>
      </c>
      <c r="C18" s="512"/>
      <c r="D18" s="512"/>
      <c r="E18" s="584"/>
      <c r="F18" s="584"/>
      <c r="G18" s="584"/>
      <c r="H18" s="584"/>
      <c r="I18" s="584"/>
      <c r="J18" s="584"/>
      <c r="K18" s="584"/>
      <c r="L18" s="585">
        <v>22.14</v>
      </c>
      <c r="M18" s="585"/>
      <c r="N18" s="585"/>
      <c r="O18" s="585"/>
      <c r="P18" s="585"/>
      <c r="Q18" s="585"/>
      <c r="R18" s="586"/>
      <c r="S18" s="586"/>
      <c r="T18" s="586"/>
      <c r="U18" s="586"/>
      <c r="V18" s="587"/>
      <c r="W18" s="487"/>
      <c r="X18" s="488"/>
      <c r="Y18" s="488"/>
      <c r="Z18" s="488"/>
      <c r="AA18" s="488"/>
      <c r="AB18" s="479"/>
      <c r="AC18" s="588">
        <v>78.400000000000006</v>
      </c>
      <c r="AD18" s="589"/>
      <c r="AE18" s="589"/>
      <c r="AF18" s="589"/>
      <c r="AG18" s="590"/>
      <c r="AH18" s="588">
        <v>77.3</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21278413</v>
      </c>
      <c r="BO18" s="470"/>
      <c r="BP18" s="470"/>
      <c r="BQ18" s="470"/>
      <c r="BR18" s="470"/>
      <c r="BS18" s="470"/>
      <c r="BT18" s="470"/>
      <c r="BU18" s="471"/>
      <c r="BV18" s="469">
        <v>20953070</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158</v>
      </c>
      <c r="C19" s="512"/>
      <c r="D19" s="512"/>
      <c r="E19" s="584"/>
      <c r="F19" s="584"/>
      <c r="G19" s="584"/>
      <c r="H19" s="584"/>
      <c r="I19" s="584"/>
      <c r="J19" s="584"/>
      <c r="K19" s="584"/>
      <c r="L19" s="592">
        <v>4742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26399903</v>
      </c>
      <c r="BO19" s="470"/>
      <c r="BP19" s="470"/>
      <c r="BQ19" s="470"/>
      <c r="BR19" s="470"/>
      <c r="BS19" s="470"/>
      <c r="BT19" s="470"/>
      <c r="BU19" s="471"/>
      <c r="BV19" s="469">
        <v>25316885</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160</v>
      </c>
      <c r="C20" s="512"/>
      <c r="D20" s="512"/>
      <c r="E20" s="584"/>
      <c r="F20" s="584"/>
      <c r="G20" s="584"/>
      <c r="H20" s="584"/>
      <c r="I20" s="584"/>
      <c r="J20" s="584"/>
      <c r="K20" s="584"/>
      <c r="L20" s="592">
        <v>48611</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36650028</v>
      </c>
      <c r="BO23" s="470"/>
      <c r="BP23" s="470"/>
      <c r="BQ23" s="470"/>
      <c r="BR23" s="470"/>
      <c r="BS23" s="470"/>
      <c r="BT23" s="470"/>
      <c r="BU23" s="471"/>
      <c r="BV23" s="469">
        <v>36325056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169</v>
      </c>
      <c r="F24" s="499"/>
      <c r="G24" s="499"/>
      <c r="H24" s="499"/>
      <c r="I24" s="499"/>
      <c r="J24" s="499"/>
      <c r="K24" s="500"/>
      <c r="L24" s="520">
        <v>1</v>
      </c>
      <c r="M24" s="521"/>
      <c r="N24" s="521"/>
      <c r="O24" s="521"/>
      <c r="P24" s="563"/>
      <c r="Q24" s="520">
        <v>6860</v>
      </c>
      <c r="R24" s="521"/>
      <c r="S24" s="521"/>
      <c r="T24" s="521"/>
      <c r="U24" s="521"/>
      <c r="V24" s="563"/>
      <c r="W24" s="622"/>
      <c r="X24" s="610"/>
      <c r="Y24" s="611"/>
      <c r="Z24" s="519" t="s">
        <v>170</v>
      </c>
      <c r="AA24" s="499"/>
      <c r="AB24" s="499"/>
      <c r="AC24" s="499"/>
      <c r="AD24" s="499"/>
      <c r="AE24" s="499"/>
      <c r="AF24" s="499"/>
      <c r="AG24" s="500"/>
      <c r="AH24" s="520">
        <v>570</v>
      </c>
      <c r="AI24" s="521"/>
      <c r="AJ24" s="521"/>
      <c r="AK24" s="521"/>
      <c r="AL24" s="563"/>
      <c r="AM24" s="520">
        <v>1742490</v>
      </c>
      <c r="AN24" s="521"/>
      <c r="AO24" s="521"/>
      <c r="AP24" s="521"/>
      <c r="AQ24" s="521"/>
      <c r="AR24" s="563"/>
      <c r="AS24" s="520">
        <v>3057</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28711656</v>
      </c>
      <c r="BO24" s="470"/>
      <c r="BP24" s="470"/>
      <c r="BQ24" s="470"/>
      <c r="BR24" s="470"/>
      <c r="BS24" s="470"/>
      <c r="BT24" s="470"/>
      <c r="BU24" s="471"/>
      <c r="BV24" s="469">
        <v>27771684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172</v>
      </c>
      <c r="F25" s="499"/>
      <c r="G25" s="499"/>
      <c r="H25" s="499"/>
      <c r="I25" s="499"/>
      <c r="J25" s="499"/>
      <c r="K25" s="500"/>
      <c r="L25" s="520">
        <v>2</v>
      </c>
      <c r="M25" s="521"/>
      <c r="N25" s="521"/>
      <c r="O25" s="521"/>
      <c r="P25" s="563"/>
      <c r="Q25" s="520">
        <v>7650</v>
      </c>
      <c r="R25" s="521"/>
      <c r="S25" s="521"/>
      <c r="T25" s="521"/>
      <c r="U25" s="521"/>
      <c r="V25" s="563"/>
      <c r="W25" s="622"/>
      <c r="X25" s="610"/>
      <c r="Y25" s="611"/>
      <c r="Z25" s="519" t="s">
        <v>173</v>
      </c>
      <c r="AA25" s="499"/>
      <c r="AB25" s="499"/>
      <c r="AC25" s="499"/>
      <c r="AD25" s="499"/>
      <c r="AE25" s="499"/>
      <c r="AF25" s="499"/>
      <c r="AG25" s="500"/>
      <c r="AH25" s="520">
        <v>107</v>
      </c>
      <c r="AI25" s="521"/>
      <c r="AJ25" s="521"/>
      <c r="AK25" s="521"/>
      <c r="AL25" s="563"/>
      <c r="AM25" s="520">
        <v>330951</v>
      </c>
      <c r="AN25" s="521"/>
      <c r="AO25" s="521"/>
      <c r="AP25" s="521"/>
      <c r="AQ25" s="521"/>
      <c r="AR25" s="563"/>
      <c r="AS25" s="520">
        <v>3093</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1339246</v>
      </c>
      <c r="BO25" s="433"/>
      <c r="BP25" s="433"/>
      <c r="BQ25" s="433"/>
      <c r="BR25" s="433"/>
      <c r="BS25" s="433"/>
      <c r="BT25" s="433"/>
      <c r="BU25" s="434"/>
      <c r="BV25" s="432">
        <v>613444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175</v>
      </c>
      <c r="F26" s="499"/>
      <c r="G26" s="499"/>
      <c r="H26" s="499"/>
      <c r="I26" s="499"/>
      <c r="J26" s="499"/>
      <c r="K26" s="500"/>
      <c r="L26" s="520">
        <v>1</v>
      </c>
      <c r="M26" s="521"/>
      <c r="N26" s="521"/>
      <c r="O26" s="521"/>
      <c r="P26" s="563"/>
      <c r="Q26" s="520">
        <v>6750</v>
      </c>
      <c r="R26" s="521"/>
      <c r="S26" s="521"/>
      <c r="T26" s="521"/>
      <c r="U26" s="521"/>
      <c r="V26" s="563"/>
      <c r="W26" s="622"/>
      <c r="X26" s="610"/>
      <c r="Y26" s="611"/>
      <c r="Z26" s="519" t="s">
        <v>176</v>
      </c>
      <c r="AA26" s="632"/>
      <c r="AB26" s="632"/>
      <c r="AC26" s="632"/>
      <c r="AD26" s="632"/>
      <c r="AE26" s="632"/>
      <c r="AF26" s="632"/>
      <c r="AG26" s="633"/>
      <c r="AH26" s="520">
        <v>62</v>
      </c>
      <c r="AI26" s="521"/>
      <c r="AJ26" s="521"/>
      <c r="AK26" s="521"/>
      <c r="AL26" s="563"/>
      <c r="AM26" s="520">
        <v>219976</v>
      </c>
      <c r="AN26" s="521"/>
      <c r="AO26" s="521"/>
      <c r="AP26" s="521"/>
      <c r="AQ26" s="521"/>
      <c r="AR26" s="563"/>
      <c r="AS26" s="520">
        <v>3548</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v>157924</v>
      </c>
      <c r="BO26" s="470"/>
      <c r="BP26" s="470"/>
      <c r="BQ26" s="470"/>
      <c r="BR26" s="470"/>
      <c r="BS26" s="470"/>
      <c r="BT26" s="470"/>
      <c r="BU26" s="471"/>
      <c r="BV26" s="469">
        <v>134280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178</v>
      </c>
      <c r="F27" s="499"/>
      <c r="G27" s="499"/>
      <c r="H27" s="499"/>
      <c r="I27" s="499"/>
      <c r="J27" s="499"/>
      <c r="K27" s="500"/>
      <c r="L27" s="520">
        <v>1</v>
      </c>
      <c r="M27" s="521"/>
      <c r="N27" s="521"/>
      <c r="O27" s="521"/>
      <c r="P27" s="563"/>
      <c r="Q27" s="520">
        <v>7000</v>
      </c>
      <c r="R27" s="521"/>
      <c r="S27" s="521"/>
      <c r="T27" s="521"/>
      <c r="U27" s="521"/>
      <c r="V27" s="563"/>
      <c r="W27" s="622"/>
      <c r="X27" s="610"/>
      <c r="Y27" s="611"/>
      <c r="Z27" s="519" t="s">
        <v>179</v>
      </c>
      <c r="AA27" s="499"/>
      <c r="AB27" s="499"/>
      <c r="AC27" s="499"/>
      <c r="AD27" s="499"/>
      <c r="AE27" s="499"/>
      <c r="AF27" s="499"/>
      <c r="AG27" s="500"/>
      <c r="AH27" s="520">
        <v>38</v>
      </c>
      <c r="AI27" s="521"/>
      <c r="AJ27" s="521"/>
      <c r="AK27" s="521"/>
      <c r="AL27" s="563"/>
      <c r="AM27" s="520">
        <v>139088</v>
      </c>
      <c r="AN27" s="521"/>
      <c r="AO27" s="521"/>
      <c r="AP27" s="521"/>
      <c r="AQ27" s="521"/>
      <c r="AR27" s="563"/>
      <c r="AS27" s="520">
        <v>3660</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100000</v>
      </c>
      <c r="BO27" s="646"/>
      <c r="BP27" s="646"/>
      <c r="BQ27" s="646"/>
      <c r="BR27" s="646"/>
      <c r="BS27" s="646"/>
      <c r="BT27" s="646"/>
      <c r="BU27" s="647"/>
      <c r="BV27" s="645">
        <v>100000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181</v>
      </c>
      <c r="F28" s="499"/>
      <c r="G28" s="499"/>
      <c r="H28" s="499"/>
      <c r="I28" s="499"/>
      <c r="J28" s="499"/>
      <c r="K28" s="500"/>
      <c r="L28" s="520">
        <v>1</v>
      </c>
      <c r="M28" s="521"/>
      <c r="N28" s="521"/>
      <c r="O28" s="521"/>
      <c r="P28" s="563"/>
      <c r="Q28" s="520">
        <v>6400</v>
      </c>
      <c r="R28" s="521"/>
      <c r="S28" s="521"/>
      <c r="T28" s="521"/>
      <c r="U28" s="521"/>
      <c r="V28" s="563"/>
      <c r="W28" s="622"/>
      <c r="X28" s="610"/>
      <c r="Y28" s="611"/>
      <c r="Z28" s="519" t="s">
        <v>182</v>
      </c>
      <c r="AA28" s="499"/>
      <c r="AB28" s="499"/>
      <c r="AC28" s="499"/>
      <c r="AD28" s="499"/>
      <c r="AE28" s="499"/>
      <c r="AF28" s="499"/>
      <c r="AG28" s="500"/>
      <c r="AH28" s="520" t="s">
        <v>183</v>
      </c>
      <c r="AI28" s="521"/>
      <c r="AJ28" s="521"/>
      <c r="AK28" s="521"/>
      <c r="AL28" s="563"/>
      <c r="AM28" s="520" t="s">
        <v>137</v>
      </c>
      <c r="AN28" s="521"/>
      <c r="AO28" s="521"/>
      <c r="AP28" s="521"/>
      <c r="AQ28" s="521"/>
      <c r="AR28" s="563"/>
      <c r="AS28" s="520" t="s">
        <v>183</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4811822</v>
      </c>
      <c r="BO28" s="433"/>
      <c r="BP28" s="433"/>
      <c r="BQ28" s="433"/>
      <c r="BR28" s="433"/>
      <c r="BS28" s="433"/>
      <c r="BT28" s="433"/>
      <c r="BU28" s="434"/>
      <c r="BV28" s="432">
        <v>5250190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185</v>
      </c>
      <c r="F29" s="499"/>
      <c r="G29" s="499"/>
      <c r="H29" s="499"/>
      <c r="I29" s="499"/>
      <c r="J29" s="499"/>
      <c r="K29" s="500"/>
      <c r="L29" s="520">
        <v>20</v>
      </c>
      <c r="M29" s="521"/>
      <c r="N29" s="521"/>
      <c r="O29" s="521"/>
      <c r="P29" s="563"/>
      <c r="Q29" s="520">
        <v>6000</v>
      </c>
      <c r="R29" s="521"/>
      <c r="S29" s="521"/>
      <c r="T29" s="521"/>
      <c r="U29" s="521"/>
      <c r="V29" s="563"/>
      <c r="W29" s="623"/>
      <c r="X29" s="624"/>
      <c r="Y29" s="625"/>
      <c r="Z29" s="519" t="s">
        <v>186</v>
      </c>
      <c r="AA29" s="499"/>
      <c r="AB29" s="499"/>
      <c r="AC29" s="499"/>
      <c r="AD29" s="499"/>
      <c r="AE29" s="499"/>
      <c r="AF29" s="499"/>
      <c r="AG29" s="500"/>
      <c r="AH29" s="520">
        <v>608</v>
      </c>
      <c r="AI29" s="521"/>
      <c r="AJ29" s="521"/>
      <c r="AK29" s="521"/>
      <c r="AL29" s="563"/>
      <c r="AM29" s="520">
        <v>1881578</v>
      </c>
      <c r="AN29" s="521"/>
      <c r="AO29" s="521"/>
      <c r="AP29" s="521"/>
      <c r="AQ29" s="521"/>
      <c r="AR29" s="563"/>
      <c r="AS29" s="520">
        <v>3095</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t="s">
        <v>137</v>
      </c>
      <c r="BO29" s="470"/>
      <c r="BP29" s="470"/>
      <c r="BQ29" s="470"/>
      <c r="BR29" s="470"/>
      <c r="BS29" s="470"/>
      <c r="BT29" s="470"/>
      <c r="BU29" s="471"/>
      <c r="BV29" s="469" t="s">
        <v>137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101.6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2187381</v>
      </c>
      <c r="BO30" s="646"/>
      <c r="BP30" s="646"/>
      <c r="BQ30" s="646"/>
      <c r="BR30" s="646"/>
      <c r="BS30" s="646"/>
      <c r="BT30" s="646"/>
      <c r="BU30" s="647"/>
      <c r="BV30" s="645">
        <v>2049211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195</v>
      </c>
      <c r="V33" s="493"/>
      <c r="W33" s="458" t="s">
        <v>197</v>
      </c>
      <c r="X33" s="458"/>
      <c r="Y33" s="458"/>
      <c r="Z33" s="458"/>
      <c r="AA33" s="458"/>
      <c r="AB33" s="458"/>
      <c r="AC33" s="458"/>
      <c r="AD33" s="458"/>
      <c r="AE33" s="458"/>
      <c r="AF33" s="458"/>
      <c r="AG33" s="458"/>
      <c r="AH33" s="458"/>
      <c r="AI33" s="458"/>
      <c r="AJ33" s="458"/>
      <c r="AK33" s="458"/>
      <c r="AL33" s="216"/>
      <c r="AM33" s="493" t="s">
        <v>195</v>
      </c>
      <c r="AN33" s="493"/>
      <c r="AO33" s="458" t="s">
        <v>196</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195</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大阪府都市競艇企業団</v>
      </c>
      <c r="BZ34" s="659"/>
      <c r="CA34" s="659"/>
      <c r="CB34" s="659"/>
      <c r="CC34" s="659"/>
      <c r="CD34" s="659"/>
      <c r="CE34" s="659"/>
      <c r="CF34" s="659"/>
      <c r="CG34" s="659"/>
      <c r="CH34" s="659"/>
      <c r="CI34" s="659"/>
      <c r="CJ34" s="659"/>
      <c r="CK34" s="659"/>
      <c r="CL34" s="659"/>
      <c r="CM34" s="659"/>
      <c r="CN34" s="214"/>
      <c r="CO34" s="658">
        <f>IF(CQ34="","",MAX(C34:D43,U34:V43,AM34:AN43,BE34:BF43,BW34:BX43)+1)</f>
        <v>13</v>
      </c>
      <c r="CP34" s="658"/>
      <c r="CQ34" s="659" t="str">
        <f>IF('各会計、関係団体の財政状況及び健全化判断比率'!BS7="","",'各会計、関係団体の財政状況及び健全化判断比率'!BS7)</f>
        <v>池田みどりスポーツ財団</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病院事業会計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大阪府後期高齢者医療広域連合（一般会計）</v>
      </c>
      <c r="BZ35" s="659"/>
      <c r="CA35" s="659"/>
      <c r="CB35" s="659"/>
      <c r="CC35" s="659"/>
      <c r="CD35" s="659"/>
      <c r="CE35" s="659"/>
      <c r="CF35" s="659"/>
      <c r="CG35" s="659"/>
      <c r="CH35" s="659"/>
      <c r="CI35" s="659"/>
      <c r="CJ35" s="659"/>
      <c r="CK35" s="659"/>
      <c r="CL35" s="659"/>
      <c r="CM35" s="659"/>
      <c r="CN35" s="214"/>
      <c r="CO35" s="658">
        <f t="shared" ref="CO35:CO43" si="3">IF(CQ35="","",CO34+1)</f>
        <v>14</v>
      </c>
      <c r="CP35" s="658"/>
      <c r="CQ35" s="659" t="str">
        <f>IF('各会計、関係団体の財政状況及び健全化判断比率'!BS8="","",'各会計、関係団体の財政状況及び健全化判断比率'!BS8)</f>
        <v>池田市再開発ビル</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4"/>
      <c r="AM36" s="658">
        <f t="shared" si="0"/>
        <v>7</v>
      </c>
      <c r="AN36" s="658"/>
      <c r="AO36" s="659" t="str">
        <f>IF('各会計、関係団体の財政状況及び健全化判断比率'!B33="","",'各会計、関係団体の財政状況及び健全化判断比率'!B33)</f>
        <v>公共下水道事業会計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大阪府後期高齢者医療広域連合（後期高齢者医療特別会計）</v>
      </c>
      <c r="BZ36" s="659"/>
      <c r="CA36" s="659"/>
      <c r="CB36" s="659"/>
      <c r="CC36" s="659"/>
      <c r="CD36" s="659"/>
      <c r="CE36" s="659"/>
      <c r="CF36" s="659"/>
      <c r="CG36" s="659"/>
      <c r="CH36" s="659"/>
      <c r="CI36" s="659"/>
      <c r="CJ36" s="659"/>
      <c r="CK36" s="659"/>
      <c r="CL36" s="659"/>
      <c r="CM36" s="659"/>
      <c r="CN36" s="214"/>
      <c r="CO36" s="658">
        <f t="shared" si="3"/>
        <v>15</v>
      </c>
      <c r="CP36" s="658"/>
      <c r="CQ36" s="659" t="str">
        <f>IF('各会計、関係団体の財政状況及び健全化判断比率'!BS9="","",'各会計、関係団体の財政状況及び健全化判断比率'!BS9)</f>
        <v>いけだ市民文化振興財団</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大阪広域水道企業団（水道事業会計）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大阪広域水道企業団（工業用水道事業会計）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pmt/1lacp02oBdqblf6fH1W8r4uKwwX4uGVrXta7UKN0yNkw2is2fmpzmQ/UFBAfUyBfWLy6Y+SjD/e8JiVmyg==" saltValue="xAtxLciPs4d0o2OjU5NWu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verticalCentered="1"/>
  <pageMargins left="0" right="0" top="0.19685039370078741" bottom="0" header="0.39370078740157483" footer="0"/>
  <pageSetup paperSize="9" scale="5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224</v>
      </c>
      <c r="C5" s="672"/>
      <c r="D5" s="672"/>
      <c r="E5" s="672"/>
      <c r="F5" s="672"/>
      <c r="G5" s="672"/>
      <c r="H5" s="672"/>
      <c r="I5" s="672"/>
      <c r="J5" s="672"/>
      <c r="K5" s="672"/>
      <c r="L5" s="672"/>
      <c r="M5" s="672"/>
      <c r="N5" s="672"/>
      <c r="O5" s="672"/>
      <c r="P5" s="672"/>
      <c r="Q5" s="673"/>
      <c r="R5" s="674">
        <v>17229498</v>
      </c>
      <c r="S5" s="675"/>
      <c r="T5" s="675"/>
      <c r="U5" s="675"/>
      <c r="V5" s="675"/>
      <c r="W5" s="675"/>
      <c r="X5" s="675"/>
      <c r="Y5" s="676"/>
      <c r="Z5" s="677">
        <v>34.200000000000003</v>
      </c>
      <c r="AA5" s="677"/>
      <c r="AB5" s="677"/>
      <c r="AC5" s="677"/>
      <c r="AD5" s="678">
        <v>15772712</v>
      </c>
      <c r="AE5" s="678"/>
      <c r="AF5" s="678"/>
      <c r="AG5" s="678"/>
      <c r="AH5" s="678"/>
      <c r="AI5" s="678"/>
      <c r="AJ5" s="678"/>
      <c r="AK5" s="678"/>
      <c r="AL5" s="679">
        <v>75.900000000000006</v>
      </c>
      <c r="AM5" s="680"/>
      <c r="AN5" s="680"/>
      <c r="AO5" s="681"/>
      <c r="AP5" s="671" t="s">
        <v>225</v>
      </c>
      <c r="AQ5" s="672"/>
      <c r="AR5" s="672"/>
      <c r="AS5" s="672"/>
      <c r="AT5" s="672"/>
      <c r="AU5" s="672"/>
      <c r="AV5" s="672"/>
      <c r="AW5" s="672"/>
      <c r="AX5" s="672"/>
      <c r="AY5" s="672"/>
      <c r="AZ5" s="672"/>
      <c r="BA5" s="672"/>
      <c r="BB5" s="672"/>
      <c r="BC5" s="672"/>
      <c r="BD5" s="672"/>
      <c r="BE5" s="672"/>
      <c r="BF5" s="673"/>
      <c r="BG5" s="685">
        <v>15770086</v>
      </c>
      <c r="BH5" s="686"/>
      <c r="BI5" s="686"/>
      <c r="BJ5" s="686"/>
      <c r="BK5" s="686"/>
      <c r="BL5" s="686"/>
      <c r="BM5" s="686"/>
      <c r="BN5" s="687"/>
      <c r="BO5" s="688">
        <v>91.5</v>
      </c>
      <c r="BP5" s="688"/>
      <c r="BQ5" s="688"/>
      <c r="BR5" s="688"/>
      <c r="BS5" s="689">
        <v>336842</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c r="B6" s="682" t="s">
        <v>229</v>
      </c>
      <c r="C6" s="683"/>
      <c r="D6" s="683"/>
      <c r="E6" s="683"/>
      <c r="F6" s="683"/>
      <c r="G6" s="683"/>
      <c r="H6" s="683"/>
      <c r="I6" s="683"/>
      <c r="J6" s="683"/>
      <c r="K6" s="683"/>
      <c r="L6" s="683"/>
      <c r="M6" s="683"/>
      <c r="N6" s="683"/>
      <c r="O6" s="683"/>
      <c r="P6" s="683"/>
      <c r="Q6" s="684"/>
      <c r="R6" s="685">
        <v>174330</v>
      </c>
      <c r="S6" s="686"/>
      <c r="T6" s="686"/>
      <c r="U6" s="686"/>
      <c r="V6" s="686"/>
      <c r="W6" s="686"/>
      <c r="X6" s="686"/>
      <c r="Y6" s="687"/>
      <c r="Z6" s="688">
        <v>0.3</v>
      </c>
      <c r="AA6" s="688"/>
      <c r="AB6" s="688"/>
      <c r="AC6" s="688"/>
      <c r="AD6" s="689">
        <v>174330</v>
      </c>
      <c r="AE6" s="689"/>
      <c r="AF6" s="689"/>
      <c r="AG6" s="689"/>
      <c r="AH6" s="689"/>
      <c r="AI6" s="689"/>
      <c r="AJ6" s="689"/>
      <c r="AK6" s="689"/>
      <c r="AL6" s="690">
        <v>0.8</v>
      </c>
      <c r="AM6" s="691"/>
      <c r="AN6" s="691"/>
      <c r="AO6" s="692"/>
      <c r="AP6" s="682" t="s">
        <v>230</v>
      </c>
      <c r="AQ6" s="683"/>
      <c r="AR6" s="683"/>
      <c r="AS6" s="683"/>
      <c r="AT6" s="683"/>
      <c r="AU6" s="683"/>
      <c r="AV6" s="683"/>
      <c r="AW6" s="683"/>
      <c r="AX6" s="683"/>
      <c r="AY6" s="683"/>
      <c r="AZ6" s="683"/>
      <c r="BA6" s="683"/>
      <c r="BB6" s="683"/>
      <c r="BC6" s="683"/>
      <c r="BD6" s="683"/>
      <c r="BE6" s="683"/>
      <c r="BF6" s="684"/>
      <c r="BG6" s="685">
        <v>15770086</v>
      </c>
      <c r="BH6" s="686"/>
      <c r="BI6" s="686"/>
      <c r="BJ6" s="686"/>
      <c r="BK6" s="686"/>
      <c r="BL6" s="686"/>
      <c r="BM6" s="686"/>
      <c r="BN6" s="687"/>
      <c r="BO6" s="688">
        <v>91.5</v>
      </c>
      <c r="BP6" s="688"/>
      <c r="BQ6" s="688"/>
      <c r="BR6" s="688"/>
      <c r="BS6" s="689">
        <v>336842</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373013</v>
      </c>
      <c r="CS6" s="686"/>
      <c r="CT6" s="686"/>
      <c r="CU6" s="686"/>
      <c r="CV6" s="686"/>
      <c r="CW6" s="686"/>
      <c r="CX6" s="686"/>
      <c r="CY6" s="687"/>
      <c r="CZ6" s="679">
        <v>0.7</v>
      </c>
      <c r="DA6" s="680"/>
      <c r="DB6" s="680"/>
      <c r="DC6" s="699"/>
      <c r="DD6" s="694" t="s">
        <v>232</v>
      </c>
      <c r="DE6" s="686"/>
      <c r="DF6" s="686"/>
      <c r="DG6" s="686"/>
      <c r="DH6" s="686"/>
      <c r="DI6" s="686"/>
      <c r="DJ6" s="686"/>
      <c r="DK6" s="686"/>
      <c r="DL6" s="686"/>
      <c r="DM6" s="686"/>
      <c r="DN6" s="686"/>
      <c r="DO6" s="686"/>
      <c r="DP6" s="687"/>
      <c r="DQ6" s="694">
        <v>373013</v>
      </c>
      <c r="DR6" s="686"/>
      <c r="DS6" s="686"/>
      <c r="DT6" s="686"/>
      <c r="DU6" s="686"/>
      <c r="DV6" s="686"/>
      <c r="DW6" s="686"/>
      <c r="DX6" s="686"/>
      <c r="DY6" s="686"/>
      <c r="DZ6" s="686"/>
      <c r="EA6" s="686"/>
      <c r="EB6" s="686"/>
      <c r="EC6" s="695"/>
    </row>
    <row r="7" spans="2:143" ht="11.25" customHeight="1">
      <c r="B7" s="682" t="s">
        <v>233</v>
      </c>
      <c r="C7" s="683"/>
      <c r="D7" s="683"/>
      <c r="E7" s="683"/>
      <c r="F7" s="683"/>
      <c r="G7" s="683"/>
      <c r="H7" s="683"/>
      <c r="I7" s="683"/>
      <c r="J7" s="683"/>
      <c r="K7" s="683"/>
      <c r="L7" s="683"/>
      <c r="M7" s="683"/>
      <c r="N7" s="683"/>
      <c r="O7" s="683"/>
      <c r="P7" s="683"/>
      <c r="Q7" s="684"/>
      <c r="R7" s="685">
        <v>24931</v>
      </c>
      <c r="S7" s="686"/>
      <c r="T7" s="686"/>
      <c r="U7" s="686"/>
      <c r="V7" s="686"/>
      <c r="W7" s="686"/>
      <c r="X7" s="686"/>
      <c r="Y7" s="687"/>
      <c r="Z7" s="688">
        <v>0</v>
      </c>
      <c r="AA7" s="688"/>
      <c r="AB7" s="688"/>
      <c r="AC7" s="688"/>
      <c r="AD7" s="689">
        <v>24931</v>
      </c>
      <c r="AE7" s="689"/>
      <c r="AF7" s="689"/>
      <c r="AG7" s="689"/>
      <c r="AH7" s="689"/>
      <c r="AI7" s="689"/>
      <c r="AJ7" s="689"/>
      <c r="AK7" s="689"/>
      <c r="AL7" s="690">
        <v>0.1</v>
      </c>
      <c r="AM7" s="691"/>
      <c r="AN7" s="691"/>
      <c r="AO7" s="692"/>
      <c r="AP7" s="682" t="s">
        <v>234</v>
      </c>
      <c r="AQ7" s="683"/>
      <c r="AR7" s="683"/>
      <c r="AS7" s="683"/>
      <c r="AT7" s="683"/>
      <c r="AU7" s="683"/>
      <c r="AV7" s="683"/>
      <c r="AW7" s="683"/>
      <c r="AX7" s="683"/>
      <c r="AY7" s="683"/>
      <c r="AZ7" s="683"/>
      <c r="BA7" s="683"/>
      <c r="BB7" s="683"/>
      <c r="BC7" s="683"/>
      <c r="BD7" s="683"/>
      <c r="BE7" s="683"/>
      <c r="BF7" s="684"/>
      <c r="BG7" s="685">
        <v>8662609</v>
      </c>
      <c r="BH7" s="686"/>
      <c r="BI7" s="686"/>
      <c r="BJ7" s="686"/>
      <c r="BK7" s="686"/>
      <c r="BL7" s="686"/>
      <c r="BM7" s="686"/>
      <c r="BN7" s="687"/>
      <c r="BO7" s="688">
        <v>50.3</v>
      </c>
      <c r="BP7" s="688"/>
      <c r="BQ7" s="688"/>
      <c r="BR7" s="688"/>
      <c r="BS7" s="689">
        <v>336842</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14700144</v>
      </c>
      <c r="CS7" s="686"/>
      <c r="CT7" s="686"/>
      <c r="CU7" s="686"/>
      <c r="CV7" s="686"/>
      <c r="CW7" s="686"/>
      <c r="CX7" s="686"/>
      <c r="CY7" s="687"/>
      <c r="CZ7" s="688">
        <v>29.4</v>
      </c>
      <c r="DA7" s="688"/>
      <c r="DB7" s="688"/>
      <c r="DC7" s="688"/>
      <c r="DD7" s="694">
        <v>222216</v>
      </c>
      <c r="DE7" s="686"/>
      <c r="DF7" s="686"/>
      <c r="DG7" s="686"/>
      <c r="DH7" s="686"/>
      <c r="DI7" s="686"/>
      <c r="DJ7" s="686"/>
      <c r="DK7" s="686"/>
      <c r="DL7" s="686"/>
      <c r="DM7" s="686"/>
      <c r="DN7" s="686"/>
      <c r="DO7" s="686"/>
      <c r="DP7" s="687"/>
      <c r="DQ7" s="694">
        <v>3489754</v>
      </c>
      <c r="DR7" s="686"/>
      <c r="DS7" s="686"/>
      <c r="DT7" s="686"/>
      <c r="DU7" s="686"/>
      <c r="DV7" s="686"/>
      <c r="DW7" s="686"/>
      <c r="DX7" s="686"/>
      <c r="DY7" s="686"/>
      <c r="DZ7" s="686"/>
      <c r="EA7" s="686"/>
      <c r="EB7" s="686"/>
      <c r="EC7" s="695"/>
    </row>
    <row r="8" spans="2:143" ht="11.25" customHeight="1">
      <c r="B8" s="682" t="s">
        <v>236</v>
      </c>
      <c r="C8" s="683"/>
      <c r="D8" s="683"/>
      <c r="E8" s="683"/>
      <c r="F8" s="683"/>
      <c r="G8" s="683"/>
      <c r="H8" s="683"/>
      <c r="I8" s="683"/>
      <c r="J8" s="683"/>
      <c r="K8" s="683"/>
      <c r="L8" s="683"/>
      <c r="M8" s="683"/>
      <c r="N8" s="683"/>
      <c r="O8" s="683"/>
      <c r="P8" s="683"/>
      <c r="Q8" s="684"/>
      <c r="R8" s="685">
        <v>105622</v>
      </c>
      <c r="S8" s="686"/>
      <c r="T8" s="686"/>
      <c r="U8" s="686"/>
      <c r="V8" s="686"/>
      <c r="W8" s="686"/>
      <c r="X8" s="686"/>
      <c r="Y8" s="687"/>
      <c r="Z8" s="688">
        <v>0.2</v>
      </c>
      <c r="AA8" s="688"/>
      <c r="AB8" s="688"/>
      <c r="AC8" s="688"/>
      <c r="AD8" s="689">
        <v>105622</v>
      </c>
      <c r="AE8" s="689"/>
      <c r="AF8" s="689"/>
      <c r="AG8" s="689"/>
      <c r="AH8" s="689"/>
      <c r="AI8" s="689"/>
      <c r="AJ8" s="689"/>
      <c r="AK8" s="689"/>
      <c r="AL8" s="690">
        <v>0.5</v>
      </c>
      <c r="AM8" s="691"/>
      <c r="AN8" s="691"/>
      <c r="AO8" s="692"/>
      <c r="AP8" s="682" t="s">
        <v>237</v>
      </c>
      <c r="AQ8" s="683"/>
      <c r="AR8" s="683"/>
      <c r="AS8" s="683"/>
      <c r="AT8" s="683"/>
      <c r="AU8" s="683"/>
      <c r="AV8" s="683"/>
      <c r="AW8" s="683"/>
      <c r="AX8" s="683"/>
      <c r="AY8" s="683"/>
      <c r="AZ8" s="683"/>
      <c r="BA8" s="683"/>
      <c r="BB8" s="683"/>
      <c r="BC8" s="683"/>
      <c r="BD8" s="683"/>
      <c r="BE8" s="683"/>
      <c r="BF8" s="684"/>
      <c r="BG8" s="685">
        <v>176206</v>
      </c>
      <c r="BH8" s="686"/>
      <c r="BI8" s="686"/>
      <c r="BJ8" s="686"/>
      <c r="BK8" s="686"/>
      <c r="BL8" s="686"/>
      <c r="BM8" s="686"/>
      <c r="BN8" s="687"/>
      <c r="BO8" s="688">
        <v>1</v>
      </c>
      <c r="BP8" s="688"/>
      <c r="BQ8" s="688"/>
      <c r="BR8" s="688"/>
      <c r="BS8" s="694" t="s">
        <v>232</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16287481</v>
      </c>
      <c r="CS8" s="686"/>
      <c r="CT8" s="686"/>
      <c r="CU8" s="686"/>
      <c r="CV8" s="686"/>
      <c r="CW8" s="686"/>
      <c r="CX8" s="686"/>
      <c r="CY8" s="687"/>
      <c r="CZ8" s="688">
        <v>32.5</v>
      </c>
      <c r="DA8" s="688"/>
      <c r="DB8" s="688"/>
      <c r="DC8" s="688"/>
      <c r="DD8" s="694">
        <v>101725</v>
      </c>
      <c r="DE8" s="686"/>
      <c r="DF8" s="686"/>
      <c r="DG8" s="686"/>
      <c r="DH8" s="686"/>
      <c r="DI8" s="686"/>
      <c r="DJ8" s="686"/>
      <c r="DK8" s="686"/>
      <c r="DL8" s="686"/>
      <c r="DM8" s="686"/>
      <c r="DN8" s="686"/>
      <c r="DO8" s="686"/>
      <c r="DP8" s="687"/>
      <c r="DQ8" s="694">
        <v>7997739</v>
      </c>
      <c r="DR8" s="686"/>
      <c r="DS8" s="686"/>
      <c r="DT8" s="686"/>
      <c r="DU8" s="686"/>
      <c r="DV8" s="686"/>
      <c r="DW8" s="686"/>
      <c r="DX8" s="686"/>
      <c r="DY8" s="686"/>
      <c r="DZ8" s="686"/>
      <c r="EA8" s="686"/>
      <c r="EB8" s="686"/>
      <c r="EC8" s="695"/>
    </row>
    <row r="9" spans="2:143" ht="11.25" customHeight="1">
      <c r="B9" s="682" t="s">
        <v>239</v>
      </c>
      <c r="C9" s="683"/>
      <c r="D9" s="683"/>
      <c r="E9" s="683"/>
      <c r="F9" s="683"/>
      <c r="G9" s="683"/>
      <c r="H9" s="683"/>
      <c r="I9" s="683"/>
      <c r="J9" s="683"/>
      <c r="K9" s="683"/>
      <c r="L9" s="683"/>
      <c r="M9" s="683"/>
      <c r="N9" s="683"/>
      <c r="O9" s="683"/>
      <c r="P9" s="683"/>
      <c r="Q9" s="684"/>
      <c r="R9" s="685">
        <v>119585</v>
      </c>
      <c r="S9" s="686"/>
      <c r="T9" s="686"/>
      <c r="U9" s="686"/>
      <c r="V9" s="686"/>
      <c r="W9" s="686"/>
      <c r="X9" s="686"/>
      <c r="Y9" s="687"/>
      <c r="Z9" s="688">
        <v>0.2</v>
      </c>
      <c r="AA9" s="688"/>
      <c r="AB9" s="688"/>
      <c r="AC9" s="688"/>
      <c r="AD9" s="689">
        <v>119585</v>
      </c>
      <c r="AE9" s="689"/>
      <c r="AF9" s="689"/>
      <c r="AG9" s="689"/>
      <c r="AH9" s="689"/>
      <c r="AI9" s="689"/>
      <c r="AJ9" s="689"/>
      <c r="AK9" s="689"/>
      <c r="AL9" s="690">
        <v>0.6</v>
      </c>
      <c r="AM9" s="691"/>
      <c r="AN9" s="691"/>
      <c r="AO9" s="692"/>
      <c r="AP9" s="682" t="s">
        <v>240</v>
      </c>
      <c r="AQ9" s="683"/>
      <c r="AR9" s="683"/>
      <c r="AS9" s="683"/>
      <c r="AT9" s="683"/>
      <c r="AU9" s="683"/>
      <c r="AV9" s="683"/>
      <c r="AW9" s="683"/>
      <c r="AX9" s="683"/>
      <c r="AY9" s="683"/>
      <c r="AZ9" s="683"/>
      <c r="BA9" s="683"/>
      <c r="BB9" s="683"/>
      <c r="BC9" s="683"/>
      <c r="BD9" s="683"/>
      <c r="BE9" s="683"/>
      <c r="BF9" s="684"/>
      <c r="BG9" s="685">
        <v>6972030</v>
      </c>
      <c r="BH9" s="686"/>
      <c r="BI9" s="686"/>
      <c r="BJ9" s="686"/>
      <c r="BK9" s="686"/>
      <c r="BL9" s="686"/>
      <c r="BM9" s="686"/>
      <c r="BN9" s="687"/>
      <c r="BO9" s="688">
        <v>40.5</v>
      </c>
      <c r="BP9" s="688"/>
      <c r="BQ9" s="688"/>
      <c r="BR9" s="688"/>
      <c r="BS9" s="694" t="s">
        <v>137</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3389841</v>
      </c>
      <c r="CS9" s="686"/>
      <c r="CT9" s="686"/>
      <c r="CU9" s="686"/>
      <c r="CV9" s="686"/>
      <c r="CW9" s="686"/>
      <c r="CX9" s="686"/>
      <c r="CY9" s="687"/>
      <c r="CZ9" s="688">
        <v>6.8</v>
      </c>
      <c r="DA9" s="688"/>
      <c r="DB9" s="688"/>
      <c r="DC9" s="688"/>
      <c r="DD9" s="694">
        <v>23416</v>
      </c>
      <c r="DE9" s="686"/>
      <c r="DF9" s="686"/>
      <c r="DG9" s="686"/>
      <c r="DH9" s="686"/>
      <c r="DI9" s="686"/>
      <c r="DJ9" s="686"/>
      <c r="DK9" s="686"/>
      <c r="DL9" s="686"/>
      <c r="DM9" s="686"/>
      <c r="DN9" s="686"/>
      <c r="DO9" s="686"/>
      <c r="DP9" s="687"/>
      <c r="DQ9" s="694">
        <v>2944383</v>
      </c>
      <c r="DR9" s="686"/>
      <c r="DS9" s="686"/>
      <c r="DT9" s="686"/>
      <c r="DU9" s="686"/>
      <c r="DV9" s="686"/>
      <c r="DW9" s="686"/>
      <c r="DX9" s="686"/>
      <c r="DY9" s="686"/>
      <c r="DZ9" s="686"/>
      <c r="EA9" s="686"/>
      <c r="EB9" s="686"/>
      <c r="EC9" s="695"/>
    </row>
    <row r="10" spans="2:143" ht="11.25" customHeight="1">
      <c r="B10" s="682" t="s">
        <v>242</v>
      </c>
      <c r="C10" s="683"/>
      <c r="D10" s="683"/>
      <c r="E10" s="683"/>
      <c r="F10" s="683"/>
      <c r="G10" s="683"/>
      <c r="H10" s="683"/>
      <c r="I10" s="683"/>
      <c r="J10" s="683"/>
      <c r="K10" s="683"/>
      <c r="L10" s="683"/>
      <c r="M10" s="683"/>
      <c r="N10" s="683"/>
      <c r="O10" s="683"/>
      <c r="P10" s="683"/>
      <c r="Q10" s="684"/>
      <c r="R10" s="685" t="s">
        <v>232</v>
      </c>
      <c r="S10" s="686"/>
      <c r="T10" s="686"/>
      <c r="U10" s="686"/>
      <c r="V10" s="686"/>
      <c r="W10" s="686"/>
      <c r="X10" s="686"/>
      <c r="Y10" s="687"/>
      <c r="Z10" s="688" t="s">
        <v>137</v>
      </c>
      <c r="AA10" s="688"/>
      <c r="AB10" s="688"/>
      <c r="AC10" s="688"/>
      <c r="AD10" s="689" t="s">
        <v>232</v>
      </c>
      <c r="AE10" s="689"/>
      <c r="AF10" s="689"/>
      <c r="AG10" s="689"/>
      <c r="AH10" s="689"/>
      <c r="AI10" s="689"/>
      <c r="AJ10" s="689"/>
      <c r="AK10" s="689"/>
      <c r="AL10" s="690" t="s">
        <v>137</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288536</v>
      </c>
      <c r="BH10" s="686"/>
      <c r="BI10" s="686"/>
      <c r="BJ10" s="686"/>
      <c r="BK10" s="686"/>
      <c r="BL10" s="686"/>
      <c r="BM10" s="686"/>
      <c r="BN10" s="687"/>
      <c r="BO10" s="688">
        <v>1.7</v>
      </c>
      <c r="BP10" s="688"/>
      <c r="BQ10" s="688"/>
      <c r="BR10" s="688"/>
      <c r="BS10" s="694">
        <v>48652</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44234</v>
      </c>
      <c r="CS10" s="686"/>
      <c r="CT10" s="686"/>
      <c r="CU10" s="686"/>
      <c r="CV10" s="686"/>
      <c r="CW10" s="686"/>
      <c r="CX10" s="686"/>
      <c r="CY10" s="687"/>
      <c r="CZ10" s="688">
        <v>0.1</v>
      </c>
      <c r="DA10" s="688"/>
      <c r="DB10" s="688"/>
      <c r="DC10" s="688"/>
      <c r="DD10" s="694" t="s">
        <v>146</v>
      </c>
      <c r="DE10" s="686"/>
      <c r="DF10" s="686"/>
      <c r="DG10" s="686"/>
      <c r="DH10" s="686"/>
      <c r="DI10" s="686"/>
      <c r="DJ10" s="686"/>
      <c r="DK10" s="686"/>
      <c r="DL10" s="686"/>
      <c r="DM10" s="686"/>
      <c r="DN10" s="686"/>
      <c r="DO10" s="686"/>
      <c r="DP10" s="687"/>
      <c r="DQ10" s="694">
        <v>44122</v>
      </c>
      <c r="DR10" s="686"/>
      <c r="DS10" s="686"/>
      <c r="DT10" s="686"/>
      <c r="DU10" s="686"/>
      <c r="DV10" s="686"/>
      <c r="DW10" s="686"/>
      <c r="DX10" s="686"/>
      <c r="DY10" s="686"/>
      <c r="DZ10" s="686"/>
      <c r="EA10" s="686"/>
      <c r="EB10" s="686"/>
      <c r="EC10" s="695"/>
    </row>
    <row r="11" spans="2:143" ht="11.25" customHeight="1">
      <c r="B11" s="682" t="s">
        <v>245</v>
      </c>
      <c r="C11" s="683"/>
      <c r="D11" s="683"/>
      <c r="E11" s="683"/>
      <c r="F11" s="683"/>
      <c r="G11" s="683"/>
      <c r="H11" s="683"/>
      <c r="I11" s="683"/>
      <c r="J11" s="683"/>
      <c r="K11" s="683"/>
      <c r="L11" s="683"/>
      <c r="M11" s="683"/>
      <c r="N11" s="683"/>
      <c r="O11" s="683"/>
      <c r="P11" s="683"/>
      <c r="Q11" s="684"/>
      <c r="R11" s="685">
        <v>2102283</v>
      </c>
      <c r="S11" s="686"/>
      <c r="T11" s="686"/>
      <c r="U11" s="686"/>
      <c r="V11" s="686"/>
      <c r="W11" s="686"/>
      <c r="X11" s="686"/>
      <c r="Y11" s="687"/>
      <c r="Z11" s="690">
        <v>4.2</v>
      </c>
      <c r="AA11" s="691"/>
      <c r="AB11" s="691"/>
      <c r="AC11" s="703"/>
      <c r="AD11" s="694">
        <v>2102283</v>
      </c>
      <c r="AE11" s="686"/>
      <c r="AF11" s="686"/>
      <c r="AG11" s="686"/>
      <c r="AH11" s="686"/>
      <c r="AI11" s="686"/>
      <c r="AJ11" s="686"/>
      <c r="AK11" s="687"/>
      <c r="AL11" s="690">
        <v>10.1</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1225837</v>
      </c>
      <c r="BH11" s="686"/>
      <c r="BI11" s="686"/>
      <c r="BJ11" s="686"/>
      <c r="BK11" s="686"/>
      <c r="BL11" s="686"/>
      <c r="BM11" s="686"/>
      <c r="BN11" s="687"/>
      <c r="BO11" s="688">
        <v>7.1</v>
      </c>
      <c r="BP11" s="688"/>
      <c r="BQ11" s="688"/>
      <c r="BR11" s="688"/>
      <c r="BS11" s="694">
        <v>288190</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53568</v>
      </c>
      <c r="CS11" s="686"/>
      <c r="CT11" s="686"/>
      <c r="CU11" s="686"/>
      <c r="CV11" s="686"/>
      <c r="CW11" s="686"/>
      <c r="CX11" s="686"/>
      <c r="CY11" s="687"/>
      <c r="CZ11" s="688">
        <v>0.1</v>
      </c>
      <c r="DA11" s="688"/>
      <c r="DB11" s="688"/>
      <c r="DC11" s="688"/>
      <c r="DD11" s="694">
        <v>14190</v>
      </c>
      <c r="DE11" s="686"/>
      <c r="DF11" s="686"/>
      <c r="DG11" s="686"/>
      <c r="DH11" s="686"/>
      <c r="DI11" s="686"/>
      <c r="DJ11" s="686"/>
      <c r="DK11" s="686"/>
      <c r="DL11" s="686"/>
      <c r="DM11" s="686"/>
      <c r="DN11" s="686"/>
      <c r="DO11" s="686"/>
      <c r="DP11" s="687"/>
      <c r="DQ11" s="694">
        <v>51470</v>
      </c>
      <c r="DR11" s="686"/>
      <c r="DS11" s="686"/>
      <c r="DT11" s="686"/>
      <c r="DU11" s="686"/>
      <c r="DV11" s="686"/>
      <c r="DW11" s="686"/>
      <c r="DX11" s="686"/>
      <c r="DY11" s="686"/>
      <c r="DZ11" s="686"/>
      <c r="EA11" s="686"/>
      <c r="EB11" s="686"/>
      <c r="EC11" s="695"/>
    </row>
    <row r="12" spans="2:143" ht="11.25" customHeight="1">
      <c r="B12" s="682" t="s">
        <v>248</v>
      </c>
      <c r="C12" s="683"/>
      <c r="D12" s="683"/>
      <c r="E12" s="683"/>
      <c r="F12" s="683"/>
      <c r="G12" s="683"/>
      <c r="H12" s="683"/>
      <c r="I12" s="683"/>
      <c r="J12" s="683"/>
      <c r="K12" s="683"/>
      <c r="L12" s="683"/>
      <c r="M12" s="683"/>
      <c r="N12" s="683"/>
      <c r="O12" s="683"/>
      <c r="P12" s="683"/>
      <c r="Q12" s="684"/>
      <c r="R12" s="685">
        <v>53014</v>
      </c>
      <c r="S12" s="686"/>
      <c r="T12" s="686"/>
      <c r="U12" s="686"/>
      <c r="V12" s="686"/>
      <c r="W12" s="686"/>
      <c r="X12" s="686"/>
      <c r="Y12" s="687"/>
      <c r="Z12" s="688">
        <v>0.1</v>
      </c>
      <c r="AA12" s="688"/>
      <c r="AB12" s="688"/>
      <c r="AC12" s="688"/>
      <c r="AD12" s="689">
        <v>53014</v>
      </c>
      <c r="AE12" s="689"/>
      <c r="AF12" s="689"/>
      <c r="AG12" s="689"/>
      <c r="AH12" s="689"/>
      <c r="AI12" s="689"/>
      <c r="AJ12" s="689"/>
      <c r="AK12" s="689"/>
      <c r="AL12" s="690">
        <v>0.3</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6456637</v>
      </c>
      <c r="BH12" s="686"/>
      <c r="BI12" s="686"/>
      <c r="BJ12" s="686"/>
      <c r="BK12" s="686"/>
      <c r="BL12" s="686"/>
      <c r="BM12" s="686"/>
      <c r="BN12" s="687"/>
      <c r="BO12" s="688">
        <v>37.5</v>
      </c>
      <c r="BP12" s="688"/>
      <c r="BQ12" s="688"/>
      <c r="BR12" s="688"/>
      <c r="BS12" s="694" t="s">
        <v>232</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619788</v>
      </c>
      <c r="CS12" s="686"/>
      <c r="CT12" s="686"/>
      <c r="CU12" s="686"/>
      <c r="CV12" s="686"/>
      <c r="CW12" s="686"/>
      <c r="CX12" s="686"/>
      <c r="CY12" s="687"/>
      <c r="CZ12" s="688">
        <v>1.2</v>
      </c>
      <c r="DA12" s="688"/>
      <c r="DB12" s="688"/>
      <c r="DC12" s="688"/>
      <c r="DD12" s="694" t="s">
        <v>146</v>
      </c>
      <c r="DE12" s="686"/>
      <c r="DF12" s="686"/>
      <c r="DG12" s="686"/>
      <c r="DH12" s="686"/>
      <c r="DI12" s="686"/>
      <c r="DJ12" s="686"/>
      <c r="DK12" s="686"/>
      <c r="DL12" s="686"/>
      <c r="DM12" s="686"/>
      <c r="DN12" s="686"/>
      <c r="DO12" s="686"/>
      <c r="DP12" s="687"/>
      <c r="DQ12" s="694">
        <v>475720</v>
      </c>
      <c r="DR12" s="686"/>
      <c r="DS12" s="686"/>
      <c r="DT12" s="686"/>
      <c r="DU12" s="686"/>
      <c r="DV12" s="686"/>
      <c r="DW12" s="686"/>
      <c r="DX12" s="686"/>
      <c r="DY12" s="686"/>
      <c r="DZ12" s="686"/>
      <c r="EA12" s="686"/>
      <c r="EB12" s="686"/>
      <c r="EC12" s="695"/>
    </row>
    <row r="13" spans="2:143" ht="11.25" customHeight="1">
      <c r="B13" s="682" t="s">
        <v>251</v>
      </c>
      <c r="C13" s="683"/>
      <c r="D13" s="683"/>
      <c r="E13" s="683"/>
      <c r="F13" s="683"/>
      <c r="G13" s="683"/>
      <c r="H13" s="683"/>
      <c r="I13" s="683"/>
      <c r="J13" s="683"/>
      <c r="K13" s="683"/>
      <c r="L13" s="683"/>
      <c r="M13" s="683"/>
      <c r="N13" s="683"/>
      <c r="O13" s="683"/>
      <c r="P13" s="683"/>
      <c r="Q13" s="684"/>
      <c r="R13" s="685" t="s">
        <v>146</v>
      </c>
      <c r="S13" s="686"/>
      <c r="T13" s="686"/>
      <c r="U13" s="686"/>
      <c r="V13" s="686"/>
      <c r="W13" s="686"/>
      <c r="X13" s="686"/>
      <c r="Y13" s="687"/>
      <c r="Z13" s="688" t="s">
        <v>232</v>
      </c>
      <c r="AA13" s="688"/>
      <c r="AB13" s="688"/>
      <c r="AC13" s="688"/>
      <c r="AD13" s="689" t="s">
        <v>146</v>
      </c>
      <c r="AE13" s="689"/>
      <c r="AF13" s="689"/>
      <c r="AG13" s="689"/>
      <c r="AH13" s="689"/>
      <c r="AI13" s="689"/>
      <c r="AJ13" s="689"/>
      <c r="AK13" s="689"/>
      <c r="AL13" s="690" t="s">
        <v>137</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6444054</v>
      </c>
      <c r="BH13" s="686"/>
      <c r="BI13" s="686"/>
      <c r="BJ13" s="686"/>
      <c r="BK13" s="686"/>
      <c r="BL13" s="686"/>
      <c r="BM13" s="686"/>
      <c r="BN13" s="687"/>
      <c r="BO13" s="688">
        <v>37.4</v>
      </c>
      <c r="BP13" s="688"/>
      <c r="BQ13" s="688"/>
      <c r="BR13" s="688"/>
      <c r="BS13" s="694" t="s">
        <v>137</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3067752</v>
      </c>
      <c r="CS13" s="686"/>
      <c r="CT13" s="686"/>
      <c r="CU13" s="686"/>
      <c r="CV13" s="686"/>
      <c r="CW13" s="686"/>
      <c r="CX13" s="686"/>
      <c r="CY13" s="687"/>
      <c r="CZ13" s="688">
        <v>6.1</v>
      </c>
      <c r="DA13" s="688"/>
      <c r="DB13" s="688"/>
      <c r="DC13" s="688"/>
      <c r="DD13" s="694">
        <v>841626</v>
      </c>
      <c r="DE13" s="686"/>
      <c r="DF13" s="686"/>
      <c r="DG13" s="686"/>
      <c r="DH13" s="686"/>
      <c r="DI13" s="686"/>
      <c r="DJ13" s="686"/>
      <c r="DK13" s="686"/>
      <c r="DL13" s="686"/>
      <c r="DM13" s="686"/>
      <c r="DN13" s="686"/>
      <c r="DO13" s="686"/>
      <c r="DP13" s="687"/>
      <c r="DQ13" s="694">
        <v>2314632</v>
      </c>
      <c r="DR13" s="686"/>
      <c r="DS13" s="686"/>
      <c r="DT13" s="686"/>
      <c r="DU13" s="686"/>
      <c r="DV13" s="686"/>
      <c r="DW13" s="686"/>
      <c r="DX13" s="686"/>
      <c r="DY13" s="686"/>
      <c r="DZ13" s="686"/>
      <c r="EA13" s="686"/>
      <c r="EB13" s="686"/>
      <c r="EC13" s="695"/>
    </row>
    <row r="14" spans="2:143" ht="11.25" customHeight="1">
      <c r="B14" s="682" t="s">
        <v>254</v>
      </c>
      <c r="C14" s="683"/>
      <c r="D14" s="683"/>
      <c r="E14" s="683"/>
      <c r="F14" s="683"/>
      <c r="G14" s="683"/>
      <c r="H14" s="683"/>
      <c r="I14" s="683"/>
      <c r="J14" s="683"/>
      <c r="K14" s="683"/>
      <c r="L14" s="683"/>
      <c r="M14" s="683"/>
      <c r="N14" s="683"/>
      <c r="O14" s="683"/>
      <c r="P14" s="683"/>
      <c r="Q14" s="684"/>
      <c r="R14" s="685">
        <v>4</v>
      </c>
      <c r="S14" s="686"/>
      <c r="T14" s="686"/>
      <c r="U14" s="686"/>
      <c r="V14" s="686"/>
      <c r="W14" s="686"/>
      <c r="X14" s="686"/>
      <c r="Y14" s="687"/>
      <c r="Z14" s="688">
        <v>0</v>
      </c>
      <c r="AA14" s="688"/>
      <c r="AB14" s="688"/>
      <c r="AC14" s="688"/>
      <c r="AD14" s="689">
        <v>4</v>
      </c>
      <c r="AE14" s="689"/>
      <c r="AF14" s="689"/>
      <c r="AG14" s="689"/>
      <c r="AH14" s="689"/>
      <c r="AI14" s="689"/>
      <c r="AJ14" s="689"/>
      <c r="AK14" s="689"/>
      <c r="AL14" s="690">
        <v>0</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122355</v>
      </c>
      <c r="BH14" s="686"/>
      <c r="BI14" s="686"/>
      <c r="BJ14" s="686"/>
      <c r="BK14" s="686"/>
      <c r="BL14" s="686"/>
      <c r="BM14" s="686"/>
      <c r="BN14" s="687"/>
      <c r="BO14" s="688">
        <v>0.7</v>
      </c>
      <c r="BP14" s="688"/>
      <c r="BQ14" s="688"/>
      <c r="BR14" s="688"/>
      <c r="BS14" s="694" t="s">
        <v>232</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1157650</v>
      </c>
      <c r="CS14" s="686"/>
      <c r="CT14" s="686"/>
      <c r="CU14" s="686"/>
      <c r="CV14" s="686"/>
      <c r="CW14" s="686"/>
      <c r="CX14" s="686"/>
      <c r="CY14" s="687"/>
      <c r="CZ14" s="688">
        <v>2.2999999999999998</v>
      </c>
      <c r="DA14" s="688"/>
      <c r="DB14" s="688"/>
      <c r="DC14" s="688"/>
      <c r="DD14" s="694">
        <v>30910</v>
      </c>
      <c r="DE14" s="686"/>
      <c r="DF14" s="686"/>
      <c r="DG14" s="686"/>
      <c r="DH14" s="686"/>
      <c r="DI14" s="686"/>
      <c r="DJ14" s="686"/>
      <c r="DK14" s="686"/>
      <c r="DL14" s="686"/>
      <c r="DM14" s="686"/>
      <c r="DN14" s="686"/>
      <c r="DO14" s="686"/>
      <c r="DP14" s="687"/>
      <c r="DQ14" s="694">
        <v>1115494</v>
      </c>
      <c r="DR14" s="686"/>
      <c r="DS14" s="686"/>
      <c r="DT14" s="686"/>
      <c r="DU14" s="686"/>
      <c r="DV14" s="686"/>
      <c r="DW14" s="686"/>
      <c r="DX14" s="686"/>
      <c r="DY14" s="686"/>
      <c r="DZ14" s="686"/>
      <c r="EA14" s="686"/>
      <c r="EB14" s="686"/>
      <c r="EC14" s="695"/>
    </row>
    <row r="15" spans="2:143" ht="11.25" customHeight="1">
      <c r="B15" s="682" t="s">
        <v>257</v>
      </c>
      <c r="C15" s="683"/>
      <c r="D15" s="683"/>
      <c r="E15" s="683"/>
      <c r="F15" s="683"/>
      <c r="G15" s="683"/>
      <c r="H15" s="683"/>
      <c r="I15" s="683"/>
      <c r="J15" s="683"/>
      <c r="K15" s="683"/>
      <c r="L15" s="683"/>
      <c r="M15" s="683"/>
      <c r="N15" s="683"/>
      <c r="O15" s="683"/>
      <c r="P15" s="683"/>
      <c r="Q15" s="684"/>
      <c r="R15" s="685" t="s">
        <v>232</v>
      </c>
      <c r="S15" s="686"/>
      <c r="T15" s="686"/>
      <c r="U15" s="686"/>
      <c r="V15" s="686"/>
      <c r="W15" s="686"/>
      <c r="X15" s="686"/>
      <c r="Y15" s="687"/>
      <c r="Z15" s="688" t="s">
        <v>232</v>
      </c>
      <c r="AA15" s="688"/>
      <c r="AB15" s="688"/>
      <c r="AC15" s="688"/>
      <c r="AD15" s="689" t="s">
        <v>232</v>
      </c>
      <c r="AE15" s="689"/>
      <c r="AF15" s="689"/>
      <c r="AG15" s="689"/>
      <c r="AH15" s="689"/>
      <c r="AI15" s="689"/>
      <c r="AJ15" s="689"/>
      <c r="AK15" s="689"/>
      <c r="AL15" s="690" t="s">
        <v>146</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528485</v>
      </c>
      <c r="BH15" s="686"/>
      <c r="BI15" s="686"/>
      <c r="BJ15" s="686"/>
      <c r="BK15" s="686"/>
      <c r="BL15" s="686"/>
      <c r="BM15" s="686"/>
      <c r="BN15" s="687"/>
      <c r="BO15" s="688">
        <v>3.1</v>
      </c>
      <c r="BP15" s="688"/>
      <c r="BQ15" s="688"/>
      <c r="BR15" s="688"/>
      <c r="BS15" s="694" t="s">
        <v>146</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7222073</v>
      </c>
      <c r="CS15" s="686"/>
      <c r="CT15" s="686"/>
      <c r="CU15" s="686"/>
      <c r="CV15" s="686"/>
      <c r="CW15" s="686"/>
      <c r="CX15" s="686"/>
      <c r="CY15" s="687"/>
      <c r="CZ15" s="688">
        <v>14.4</v>
      </c>
      <c r="DA15" s="688"/>
      <c r="DB15" s="688"/>
      <c r="DC15" s="688"/>
      <c r="DD15" s="694">
        <v>2878053</v>
      </c>
      <c r="DE15" s="686"/>
      <c r="DF15" s="686"/>
      <c r="DG15" s="686"/>
      <c r="DH15" s="686"/>
      <c r="DI15" s="686"/>
      <c r="DJ15" s="686"/>
      <c r="DK15" s="686"/>
      <c r="DL15" s="686"/>
      <c r="DM15" s="686"/>
      <c r="DN15" s="686"/>
      <c r="DO15" s="686"/>
      <c r="DP15" s="687"/>
      <c r="DQ15" s="694">
        <v>4169563</v>
      </c>
      <c r="DR15" s="686"/>
      <c r="DS15" s="686"/>
      <c r="DT15" s="686"/>
      <c r="DU15" s="686"/>
      <c r="DV15" s="686"/>
      <c r="DW15" s="686"/>
      <c r="DX15" s="686"/>
      <c r="DY15" s="686"/>
      <c r="DZ15" s="686"/>
      <c r="EA15" s="686"/>
      <c r="EB15" s="686"/>
      <c r="EC15" s="695"/>
    </row>
    <row r="16" spans="2:143" ht="11.25" customHeight="1">
      <c r="B16" s="682" t="s">
        <v>260</v>
      </c>
      <c r="C16" s="683"/>
      <c r="D16" s="683"/>
      <c r="E16" s="683"/>
      <c r="F16" s="683"/>
      <c r="G16" s="683"/>
      <c r="H16" s="683"/>
      <c r="I16" s="683"/>
      <c r="J16" s="683"/>
      <c r="K16" s="683"/>
      <c r="L16" s="683"/>
      <c r="M16" s="683"/>
      <c r="N16" s="683"/>
      <c r="O16" s="683"/>
      <c r="P16" s="683"/>
      <c r="Q16" s="684"/>
      <c r="R16" s="685">
        <v>27645</v>
      </c>
      <c r="S16" s="686"/>
      <c r="T16" s="686"/>
      <c r="U16" s="686"/>
      <c r="V16" s="686"/>
      <c r="W16" s="686"/>
      <c r="X16" s="686"/>
      <c r="Y16" s="687"/>
      <c r="Z16" s="688">
        <v>0.1</v>
      </c>
      <c r="AA16" s="688"/>
      <c r="AB16" s="688"/>
      <c r="AC16" s="688"/>
      <c r="AD16" s="689">
        <v>27645</v>
      </c>
      <c r="AE16" s="689"/>
      <c r="AF16" s="689"/>
      <c r="AG16" s="689"/>
      <c r="AH16" s="689"/>
      <c r="AI16" s="689"/>
      <c r="AJ16" s="689"/>
      <c r="AK16" s="689"/>
      <c r="AL16" s="690">
        <v>0.1</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146</v>
      </c>
      <c r="BH16" s="686"/>
      <c r="BI16" s="686"/>
      <c r="BJ16" s="686"/>
      <c r="BK16" s="686"/>
      <c r="BL16" s="686"/>
      <c r="BM16" s="686"/>
      <c r="BN16" s="687"/>
      <c r="BO16" s="688" t="s">
        <v>232</v>
      </c>
      <c r="BP16" s="688"/>
      <c r="BQ16" s="688"/>
      <c r="BR16" s="688"/>
      <c r="BS16" s="694" t="s">
        <v>232</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4469</v>
      </c>
      <c r="CS16" s="686"/>
      <c r="CT16" s="686"/>
      <c r="CU16" s="686"/>
      <c r="CV16" s="686"/>
      <c r="CW16" s="686"/>
      <c r="CX16" s="686"/>
      <c r="CY16" s="687"/>
      <c r="CZ16" s="688">
        <v>0</v>
      </c>
      <c r="DA16" s="688"/>
      <c r="DB16" s="688"/>
      <c r="DC16" s="688"/>
      <c r="DD16" s="694" t="s">
        <v>146</v>
      </c>
      <c r="DE16" s="686"/>
      <c r="DF16" s="686"/>
      <c r="DG16" s="686"/>
      <c r="DH16" s="686"/>
      <c r="DI16" s="686"/>
      <c r="DJ16" s="686"/>
      <c r="DK16" s="686"/>
      <c r="DL16" s="686"/>
      <c r="DM16" s="686"/>
      <c r="DN16" s="686"/>
      <c r="DO16" s="686"/>
      <c r="DP16" s="687"/>
      <c r="DQ16" s="694">
        <v>4469</v>
      </c>
      <c r="DR16" s="686"/>
      <c r="DS16" s="686"/>
      <c r="DT16" s="686"/>
      <c r="DU16" s="686"/>
      <c r="DV16" s="686"/>
      <c r="DW16" s="686"/>
      <c r="DX16" s="686"/>
      <c r="DY16" s="686"/>
      <c r="DZ16" s="686"/>
      <c r="EA16" s="686"/>
      <c r="EB16" s="686"/>
      <c r="EC16" s="695"/>
    </row>
    <row r="17" spans="2:133" ht="11.25" customHeight="1">
      <c r="B17" s="682" t="s">
        <v>263</v>
      </c>
      <c r="C17" s="683"/>
      <c r="D17" s="683"/>
      <c r="E17" s="683"/>
      <c r="F17" s="683"/>
      <c r="G17" s="683"/>
      <c r="H17" s="683"/>
      <c r="I17" s="683"/>
      <c r="J17" s="683"/>
      <c r="K17" s="683"/>
      <c r="L17" s="683"/>
      <c r="M17" s="683"/>
      <c r="N17" s="683"/>
      <c r="O17" s="683"/>
      <c r="P17" s="683"/>
      <c r="Q17" s="684"/>
      <c r="R17" s="685">
        <v>165844</v>
      </c>
      <c r="S17" s="686"/>
      <c r="T17" s="686"/>
      <c r="U17" s="686"/>
      <c r="V17" s="686"/>
      <c r="W17" s="686"/>
      <c r="X17" s="686"/>
      <c r="Y17" s="687"/>
      <c r="Z17" s="688">
        <v>0.3</v>
      </c>
      <c r="AA17" s="688"/>
      <c r="AB17" s="688"/>
      <c r="AC17" s="688"/>
      <c r="AD17" s="689">
        <v>165844</v>
      </c>
      <c r="AE17" s="689"/>
      <c r="AF17" s="689"/>
      <c r="AG17" s="689"/>
      <c r="AH17" s="689"/>
      <c r="AI17" s="689"/>
      <c r="AJ17" s="689"/>
      <c r="AK17" s="689"/>
      <c r="AL17" s="690">
        <v>0.8</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232</v>
      </c>
      <c r="BH17" s="686"/>
      <c r="BI17" s="686"/>
      <c r="BJ17" s="686"/>
      <c r="BK17" s="686"/>
      <c r="BL17" s="686"/>
      <c r="BM17" s="686"/>
      <c r="BN17" s="687"/>
      <c r="BO17" s="688" t="s">
        <v>137</v>
      </c>
      <c r="BP17" s="688"/>
      <c r="BQ17" s="688"/>
      <c r="BR17" s="688"/>
      <c r="BS17" s="694" t="s">
        <v>232</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3123629</v>
      </c>
      <c r="CS17" s="686"/>
      <c r="CT17" s="686"/>
      <c r="CU17" s="686"/>
      <c r="CV17" s="686"/>
      <c r="CW17" s="686"/>
      <c r="CX17" s="686"/>
      <c r="CY17" s="687"/>
      <c r="CZ17" s="688">
        <v>6.2</v>
      </c>
      <c r="DA17" s="688"/>
      <c r="DB17" s="688"/>
      <c r="DC17" s="688"/>
      <c r="DD17" s="694" t="s">
        <v>137</v>
      </c>
      <c r="DE17" s="686"/>
      <c r="DF17" s="686"/>
      <c r="DG17" s="686"/>
      <c r="DH17" s="686"/>
      <c r="DI17" s="686"/>
      <c r="DJ17" s="686"/>
      <c r="DK17" s="686"/>
      <c r="DL17" s="686"/>
      <c r="DM17" s="686"/>
      <c r="DN17" s="686"/>
      <c r="DO17" s="686"/>
      <c r="DP17" s="687"/>
      <c r="DQ17" s="694">
        <v>3123629</v>
      </c>
      <c r="DR17" s="686"/>
      <c r="DS17" s="686"/>
      <c r="DT17" s="686"/>
      <c r="DU17" s="686"/>
      <c r="DV17" s="686"/>
      <c r="DW17" s="686"/>
      <c r="DX17" s="686"/>
      <c r="DY17" s="686"/>
      <c r="DZ17" s="686"/>
      <c r="EA17" s="686"/>
      <c r="EB17" s="686"/>
      <c r="EC17" s="695"/>
    </row>
    <row r="18" spans="2:133" ht="11.25" customHeight="1">
      <c r="B18" s="682" t="s">
        <v>266</v>
      </c>
      <c r="C18" s="683"/>
      <c r="D18" s="683"/>
      <c r="E18" s="683"/>
      <c r="F18" s="683"/>
      <c r="G18" s="683"/>
      <c r="H18" s="683"/>
      <c r="I18" s="683"/>
      <c r="J18" s="683"/>
      <c r="K18" s="683"/>
      <c r="L18" s="683"/>
      <c r="M18" s="683"/>
      <c r="N18" s="683"/>
      <c r="O18" s="683"/>
      <c r="P18" s="683"/>
      <c r="Q18" s="684"/>
      <c r="R18" s="685">
        <v>102883</v>
      </c>
      <c r="S18" s="686"/>
      <c r="T18" s="686"/>
      <c r="U18" s="686"/>
      <c r="V18" s="686"/>
      <c r="W18" s="686"/>
      <c r="X18" s="686"/>
      <c r="Y18" s="687"/>
      <c r="Z18" s="688">
        <v>0.2</v>
      </c>
      <c r="AA18" s="688"/>
      <c r="AB18" s="688"/>
      <c r="AC18" s="688"/>
      <c r="AD18" s="689">
        <v>102883</v>
      </c>
      <c r="AE18" s="689"/>
      <c r="AF18" s="689"/>
      <c r="AG18" s="689"/>
      <c r="AH18" s="689"/>
      <c r="AI18" s="689"/>
      <c r="AJ18" s="689"/>
      <c r="AK18" s="689"/>
      <c r="AL18" s="690">
        <v>0.5</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137</v>
      </c>
      <c r="BH18" s="686"/>
      <c r="BI18" s="686"/>
      <c r="BJ18" s="686"/>
      <c r="BK18" s="686"/>
      <c r="BL18" s="686"/>
      <c r="BM18" s="686"/>
      <c r="BN18" s="687"/>
      <c r="BO18" s="688" t="s">
        <v>232</v>
      </c>
      <c r="BP18" s="688"/>
      <c r="BQ18" s="688"/>
      <c r="BR18" s="688"/>
      <c r="BS18" s="694" t="s">
        <v>232</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146</v>
      </c>
      <c r="CS18" s="686"/>
      <c r="CT18" s="686"/>
      <c r="CU18" s="686"/>
      <c r="CV18" s="686"/>
      <c r="CW18" s="686"/>
      <c r="CX18" s="686"/>
      <c r="CY18" s="687"/>
      <c r="CZ18" s="688" t="s">
        <v>137</v>
      </c>
      <c r="DA18" s="688"/>
      <c r="DB18" s="688"/>
      <c r="DC18" s="688"/>
      <c r="DD18" s="694" t="s">
        <v>146</v>
      </c>
      <c r="DE18" s="686"/>
      <c r="DF18" s="686"/>
      <c r="DG18" s="686"/>
      <c r="DH18" s="686"/>
      <c r="DI18" s="686"/>
      <c r="DJ18" s="686"/>
      <c r="DK18" s="686"/>
      <c r="DL18" s="686"/>
      <c r="DM18" s="686"/>
      <c r="DN18" s="686"/>
      <c r="DO18" s="686"/>
      <c r="DP18" s="687"/>
      <c r="DQ18" s="694" t="s">
        <v>232</v>
      </c>
      <c r="DR18" s="686"/>
      <c r="DS18" s="686"/>
      <c r="DT18" s="686"/>
      <c r="DU18" s="686"/>
      <c r="DV18" s="686"/>
      <c r="DW18" s="686"/>
      <c r="DX18" s="686"/>
      <c r="DY18" s="686"/>
      <c r="DZ18" s="686"/>
      <c r="EA18" s="686"/>
      <c r="EB18" s="686"/>
      <c r="EC18" s="695"/>
    </row>
    <row r="19" spans="2:133" ht="11.25" customHeight="1">
      <c r="B19" s="682" t="s">
        <v>269</v>
      </c>
      <c r="C19" s="683"/>
      <c r="D19" s="683"/>
      <c r="E19" s="683"/>
      <c r="F19" s="683"/>
      <c r="G19" s="683"/>
      <c r="H19" s="683"/>
      <c r="I19" s="683"/>
      <c r="J19" s="683"/>
      <c r="K19" s="683"/>
      <c r="L19" s="683"/>
      <c r="M19" s="683"/>
      <c r="N19" s="683"/>
      <c r="O19" s="683"/>
      <c r="P19" s="683"/>
      <c r="Q19" s="684"/>
      <c r="R19" s="685">
        <v>86104</v>
      </c>
      <c r="S19" s="686"/>
      <c r="T19" s="686"/>
      <c r="U19" s="686"/>
      <c r="V19" s="686"/>
      <c r="W19" s="686"/>
      <c r="X19" s="686"/>
      <c r="Y19" s="687"/>
      <c r="Z19" s="688">
        <v>0.2</v>
      </c>
      <c r="AA19" s="688"/>
      <c r="AB19" s="688"/>
      <c r="AC19" s="688"/>
      <c r="AD19" s="689">
        <v>86104</v>
      </c>
      <c r="AE19" s="689"/>
      <c r="AF19" s="689"/>
      <c r="AG19" s="689"/>
      <c r="AH19" s="689"/>
      <c r="AI19" s="689"/>
      <c r="AJ19" s="689"/>
      <c r="AK19" s="689"/>
      <c r="AL19" s="690">
        <v>0.4</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1459412</v>
      </c>
      <c r="BH19" s="686"/>
      <c r="BI19" s="686"/>
      <c r="BJ19" s="686"/>
      <c r="BK19" s="686"/>
      <c r="BL19" s="686"/>
      <c r="BM19" s="686"/>
      <c r="BN19" s="687"/>
      <c r="BO19" s="688">
        <v>8.5</v>
      </c>
      <c r="BP19" s="688"/>
      <c r="BQ19" s="688"/>
      <c r="BR19" s="688"/>
      <c r="BS19" s="694" t="s">
        <v>146</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137</v>
      </c>
      <c r="CS19" s="686"/>
      <c r="CT19" s="686"/>
      <c r="CU19" s="686"/>
      <c r="CV19" s="686"/>
      <c r="CW19" s="686"/>
      <c r="CX19" s="686"/>
      <c r="CY19" s="687"/>
      <c r="CZ19" s="688" t="s">
        <v>232</v>
      </c>
      <c r="DA19" s="688"/>
      <c r="DB19" s="688"/>
      <c r="DC19" s="688"/>
      <c r="DD19" s="694" t="s">
        <v>146</v>
      </c>
      <c r="DE19" s="686"/>
      <c r="DF19" s="686"/>
      <c r="DG19" s="686"/>
      <c r="DH19" s="686"/>
      <c r="DI19" s="686"/>
      <c r="DJ19" s="686"/>
      <c r="DK19" s="686"/>
      <c r="DL19" s="686"/>
      <c r="DM19" s="686"/>
      <c r="DN19" s="686"/>
      <c r="DO19" s="686"/>
      <c r="DP19" s="687"/>
      <c r="DQ19" s="694" t="s">
        <v>146</v>
      </c>
      <c r="DR19" s="686"/>
      <c r="DS19" s="686"/>
      <c r="DT19" s="686"/>
      <c r="DU19" s="686"/>
      <c r="DV19" s="686"/>
      <c r="DW19" s="686"/>
      <c r="DX19" s="686"/>
      <c r="DY19" s="686"/>
      <c r="DZ19" s="686"/>
      <c r="EA19" s="686"/>
      <c r="EB19" s="686"/>
      <c r="EC19" s="695"/>
    </row>
    <row r="20" spans="2:133" ht="11.25" customHeight="1">
      <c r="B20" s="682" t="s">
        <v>272</v>
      </c>
      <c r="C20" s="683"/>
      <c r="D20" s="683"/>
      <c r="E20" s="683"/>
      <c r="F20" s="683"/>
      <c r="G20" s="683"/>
      <c r="H20" s="683"/>
      <c r="I20" s="683"/>
      <c r="J20" s="683"/>
      <c r="K20" s="683"/>
      <c r="L20" s="683"/>
      <c r="M20" s="683"/>
      <c r="N20" s="683"/>
      <c r="O20" s="683"/>
      <c r="P20" s="683"/>
      <c r="Q20" s="684"/>
      <c r="R20" s="685">
        <v>13334</v>
      </c>
      <c r="S20" s="686"/>
      <c r="T20" s="686"/>
      <c r="U20" s="686"/>
      <c r="V20" s="686"/>
      <c r="W20" s="686"/>
      <c r="X20" s="686"/>
      <c r="Y20" s="687"/>
      <c r="Z20" s="688">
        <v>0</v>
      </c>
      <c r="AA20" s="688"/>
      <c r="AB20" s="688"/>
      <c r="AC20" s="688"/>
      <c r="AD20" s="689">
        <v>13334</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1459412</v>
      </c>
      <c r="BH20" s="686"/>
      <c r="BI20" s="686"/>
      <c r="BJ20" s="686"/>
      <c r="BK20" s="686"/>
      <c r="BL20" s="686"/>
      <c r="BM20" s="686"/>
      <c r="BN20" s="687"/>
      <c r="BO20" s="688">
        <v>8.5</v>
      </c>
      <c r="BP20" s="688"/>
      <c r="BQ20" s="688"/>
      <c r="BR20" s="688"/>
      <c r="BS20" s="694" t="s">
        <v>146</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50043642</v>
      </c>
      <c r="CS20" s="686"/>
      <c r="CT20" s="686"/>
      <c r="CU20" s="686"/>
      <c r="CV20" s="686"/>
      <c r="CW20" s="686"/>
      <c r="CX20" s="686"/>
      <c r="CY20" s="687"/>
      <c r="CZ20" s="688">
        <v>100</v>
      </c>
      <c r="DA20" s="688"/>
      <c r="DB20" s="688"/>
      <c r="DC20" s="688"/>
      <c r="DD20" s="694">
        <v>4112136</v>
      </c>
      <c r="DE20" s="686"/>
      <c r="DF20" s="686"/>
      <c r="DG20" s="686"/>
      <c r="DH20" s="686"/>
      <c r="DI20" s="686"/>
      <c r="DJ20" s="686"/>
      <c r="DK20" s="686"/>
      <c r="DL20" s="686"/>
      <c r="DM20" s="686"/>
      <c r="DN20" s="686"/>
      <c r="DO20" s="686"/>
      <c r="DP20" s="687"/>
      <c r="DQ20" s="694">
        <v>26103988</v>
      </c>
      <c r="DR20" s="686"/>
      <c r="DS20" s="686"/>
      <c r="DT20" s="686"/>
      <c r="DU20" s="686"/>
      <c r="DV20" s="686"/>
      <c r="DW20" s="686"/>
      <c r="DX20" s="686"/>
      <c r="DY20" s="686"/>
      <c r="DZ20" s="686"/>
      <c r="EA20" s="686"/>
      <c r="EB20" s="686"/>
      <c r="EC20" s="695"/>
    </row>
    <row r="21" spans="2:133" ht="11.25" customHeight="1">
      <c r="B21" s="682" t="s">
        <v>275</v>
      </c>
      <c r="C21" s="683"/>
      <c r="D21" s="683"/>
      <c r="E21" s="683"/>
      <c r="F21" s="683"/>
      <c r="G21" s="683"/>
      <c r="H21" s="683"/>
      <c r="I21" s="683"/>
      <c r="J21" s="683"/>
      <c r="K21" s="683"/>
      <c r="L21" s="683"/>
      <c r="M21" s="683"/>
      <c r="N21" s="683"/>
      <c r="O21" s="683"/>
      <c r="P21" s="683"/>
      <c r="Q21" s="684"/>
      <c r="R21" s="685">
        <v>3445</v>
      </c>
      <c r="S21" s="686"/>
      <c r="T21" s="686"/>
      <c r="U21" s="686"/>
      <c r="V21" s="686"/>
      <c r="W21" s="686"/>
      <c r="X21" s="686"/>
      <c r="Y21" s="687"/>
      <c r="Z21" s="688">
        <v>0</v>
      </c>
      <c r="AA21" s="688"/>
      <c r="AB21" s="688"/>
      <c r="AC21" s="688"/>
      <c r="AD21" s="689">
        <v>3445</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2626</v>
      </c>
      <c r="BH21" s="686"/>
      <c r="BI21" s="686"/>
      <c r="BJ21" s="686"/>
      <c r="BK21" s="686"/>
      <c r="BL21" s="686"/>
      <c r="BM21" s="686"/>
      <c r="BN21" s="687"/>
      <c r="BO21" s="688">
        <v>0</v>
      </c>
      <c r="BP21" s="688"/>
      <c r="BQ21" s="688"/>
      <c r="BR21" s="688"/>
      <c r="BS21" s="694" t="s">
        <v>232</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277</v>
      </c>
      <c r="C22" s="683"/>
      <c r="D22" s="683"/>
      <c r="E22" s="683"/>
      <c r="F22" s="683"/>
      <c r="G22" s="683"/>
      <c r="H22" s="683"/>
      <c r="I22" s="683"/>
      <c r="J22" s="683"/>
      <c r="K22" s="683"/>
      <c r="L22" s="683"/>
      <c r="M22" s="683"/>
      <c r="N22" s="683"/>
      <c r="O22" s="683"/>
      <c r="P22" s="683"/>
      <c r="Q22" s="684"/>
      <c r="R22" s="685">
        <v>2449569</v>
      </c>
      <c r="S22" s="686"/>
      <c r="T22" s="686"/>
      <c r="U22" s="686"/>
      <c r="V22" s="686"/>
      <c r="W22" s="686"/>
      <c r="X22" s="686"/>
      <c r="Y22" s="687"/>
      <c r="Z22" s="688">
        <v>4.9000000000000004</v>
      </c>
      <c r="AA22" s="688"/>
      <c r="AB22" s="688"/>
      <c r="AC22" s="688"/>
      <c r="AD22" s="689">
        <v>1915683</v>
      </c>
      <c r="AE22" s="689"/>
      <c r="AF22" s="689"/>
      <c r="AG22" s="689"/>
      <c r="AH22" s="689"/>
      <c r="AI22" s="689"/>
      <c r="AJ22" s="689"/>
      <c r="AK22" s="689"/>
      <c r="AL22" s="690">
        <v>9.1999999999999993</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137</v>
      </c>
      <c r="BH22" s="686"/>
      <c r="BI22" s="686"/>
      <c r="BJ22" s="686"/>
      <c r="BK22" s="686"/>
      <c r="BL22" s="686"/>
      <c r="BM22" s="686"/>
      <c r="BN22" s="687"/>
      <c r="BO22" s="688" t="s">
        <v>232</v>
      </c>
      <c r="BP22" s="688"/>
      <c r="BQ22" s="688"/>
      <c r="BR22" s="688"/>
      <c r="BS22" s="694" t="s">
        <v>146</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280</v>
      </c>
      <c r="C23" s="683"/>
      <c r="D23" s="683"/>
      <c r="E23" s="683"/>
      <c r="F23" s="683"/>
      <c r="G23" s="683"/>
      <c r="H23" s="683"/>
      <c r="I23" s="683"/>
      <c r="J23" s="683"/>
      <c r="K23" s="683"/>
      <c r="L23" s="683"/>
      <c r="M23" s="683"/>
      <c r="N23" s="683"/>
      <c r="O23" s="683"/>
      <c r="P23" s="683"/>
      <c r="Q23" s="684"/>
      <c r="R23" s="685">
        <v>1915683</v>
      </c>
      <c r="S23" s="686"/>
      <c r="T23" s="686"/>
      <c r="U23" s="686"/>
      <c r="V23" s="686"/>
      <c r="W23" s="686"/>
      <c r="X23" s="686"/>
      <c r="Y23" s="687"/>
      <c r="Z23" s="688">
        <v>3.8</v>
      </c>
      <c r="AA23" s="688"/>
      <c r="AB23" s="688"/>
      <c r="AC23" s="688"/>
      <c r="AD23" s="689">
        <v>1915683</v>
      </c>
      <c r="AE23" s="689"/>
      <c r="AF23" s="689"/>
      <c r="AG23" s="689"/>
      <c r="AH23" s="689"/>
      <c r="AI23" s="689"/>
      <c r="AJ23" s="689"/>
      <c r="AK23" s="689"/>
      <c r="AL23" s="690">
        <v>9.1999999999999993</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v>1456786</v>
      </c>
      <c r="BH23" s="686"/>
      <c r="BI23" s="686"/>
      <c r="BJ23" s="686"/>
      <c r="BK23" s="686"/>
      <c r="BL23" s="686"/>
      <c r="BM23" s="686"/>
      <c r="BN23" s="687"/>
      <c r="BO23" s="688">
        <v>8.5</v>
      </c>
      <c r="BP23" s="688"/>
      <c r="BQ23" s="688"/>
      <c r="BR23" s="688"/>
      <c r="BS23" s="694" t="s">
        <v>146</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c r="B24" s="682" t="s">
        <v>287</v>
      </c>
      <c r="C24" s="683"/>
      <c r="D24" s="683"/>
      <c r="E24" s="683"/>
      <c r="F24" s="683"/>
      <c r="G24" s="683"/>
      <c r="H24" s="683"/>
      <c r="I24" s="683"/>
      <c r="J24" s="683"/>
      <c r="K24" s="683"/>
      <c r="L24" s="683"/>
      <c r="M24" s="683"/>
      <c r="N24" s="683"/>
      <c r="O24" s="683"/>
      <c r="P24" s="683"/>
      <c r="Q24" s="684"/>
      <c r="R24" s="685">
        <v>533886</v>
      </c>
      <c r="S24" s="686"/>
      <c r="T24" s="686"/>
      <c r="U24" s="686"/>
      <c r="V24" s="686"/>
      <c r="W24" s="686"/>
      <c r="X24" s="686"/>
      <c r="Y24" s="687"/>
      <c r="Z24" s="688">
        <v>1.1000000000000001</v>
      </c>
      <c r="AA24" s="688"/>
      <c r="AB24" s="688"/>
      <c r="AC24" s="688"/>
      <c r="AD24" s="689" t="s">
        <v>232</v>
      </c>
      <c r="AE24" s="689"/>
      <c r="AF24" s="689"/>
      <c r="AG24" s="689"/>
      <c r="AH24" s="689"/>
      <c r="AI24" s="689"/>
      <c r="AJ24" s="689"/>
      <c r="AK24" s="689"/>
      <c r="AL24" s="690" t="s">
        <v>137</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146</v>
      </c>
      <c r="BH24" s="686"/>
      <c r="BI24" s="686"/>
      <c r="BJ24" s="686"/>
      <c r="BK24" s="686"/>
      <c r="BL24" s="686"/>
      <c r="BM24" s="686"/>
      <c r="BN24" s="687"/>
      <c r="BO24" s="688" t="s">
        <v>232</v>
      </c>
      <c r="BP24" s="688"/>
      <c r="BQ24" s="688"/>
      <c r="BR24" s="688"/>
      <c r="BS24" s="694" t="s">
        <v>146</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20324674</v>
      </c>
      <c r="CS24" s="675"/>
      <c r="CT24" s="675"/>
      <c r="CU24" s="675"/>
      <c r="CV24" s="675"/>
      <c r="CW24" s="675"/>
      <c r="CX24" s="675"/>
      <c r="CY24" s="676"/>
      <c r="CZ24" s="679">
        <v>40.6</v>
      </c>
      <c r="DA24" s="680"/>
      <c r="DB24" s="680"/>
      <c r="DC24" s="699"/>
      <c r="DD24" s="724">
        <v>12795739</v>
      </c>
      <c r="DE24" s="675"/>
      <c r="DF24" s="675"/>
      <c r="DG24" s="675"/>
      <c r="DH24" s="675"/>
      <c r="DI24" s="675"/>
      <c r="DJ24" s="675"/>
      <c r="DK24" s="676"/>
      <c r="DL24" s="724">
        <v>12342358</v>
      </c>
      <c r="DM24" s="675"/>
      <c r="DN24" s="675"/>
      <c r="DO24" s="675"/>
      <c r="DP24" s="675"/>
      <c r="DQ24" s="675"/>
      <c r="DR24" s="675"/>
      <c r="DS24" s="675"/>
      <c r="DT24" s="675"/>
      <c r="DU24" s="675"/>
      <c r="DV24" s="676"/>
      <c r="DW24" s="679">
        <v>55</v>
      </c>
      <c r="DX24" s="680"/>
      <c r="DY24" s="680"/>
      <c r="DZ24" s="680"/>
      <c r="EA24" s="680"/>
      <c r="EB24" s="680"/>
      <c r="EC24" s="681"/>
    </row>
    <row r="25" spans="2:133" ht="11.25" customHeight="1">
      <c r="B25" s="682" t="s">
        <v>290</v>
      </c>
      <c r="C25" s="683"/>
      <c r="D25" s="683"/>
      <c r="E25" s="683"/>
      <c r="F25" s="683"/>
      <c r="G25" s="683"/>
      <c r="H25" s="683"/>
      <c r="I25" s="683"/>
      <c r="J25" s="683"/>
      <c r="K25" s="683"/>
      <c r="L25" s="683"/>
      <c r="M25" s="683"/>
      <c r="N25" s="683"/>
      <c r="O25" s="683"/>
      <c r="P25" s="683"/>
      <c r="Q25" s="684"/>
      <c r="R25" s="685" t="s">
        <v>146</v>
      </c>
      <c r="S25" s="686"/>
      <c r="T25" s="686"/>
      <c r="U25" s="686"/>
      <c r="V25" s="686"/>
      <c r="W25" s="686"/>
      <c r="X25" s="686"/>
      <c r="Y25" s="687"/>
      <c r="Z25" s="688" t="s">
        <v>232</v>
      </c>
      <c r="AA25" s="688"/>
      <c r="AB25" s="688"/>
      <c r="AC25" s="688"/>
      <c r="AD25" s="689" t="s">
        <v>232</v>
      </c>
      <c r="AE25" s="689"/>
      <c r="AF25" s="689"/>
      <c r="AG25" s="689"/>
      <c r="AH25" s="689"/>
      <c r="AI25" s="689"/>
      <c r="AJ25" s="689"/>
      <c r="AK25" s="689"/>
      <c r="AL25" s="690" t="s">
        <v>137</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146</v>
      </c>
      <c r="BH25" s="686"/>
      <c r="BI25" s="686"/>
      <c r="BJ25" s="686"/>
      <c r="BK25" s="686"/>
      <c r="BL25" s="686"/>
      <c r="BM25" s="686"/>
      <c r="BN25" s="687"/>
      <c r="BO25" s="688" t="s">
        <v>232</v>
      </c>
      <c r="BP25" s="688"/>
      <c r="BQ25" s="688"/>
      <c r="BR25" s="688"/>
      <c r="BS25" s="694" t="s">
        <v>146</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7533229</v>
      </c>
      <c r="CS25" s="721"/>
      <c r="CT25" s="721"/>
      <c r="CU25" s="721"/>
      <c r="CV25" s="721"/>
      <c r="CW25" s="721"/>
      <c r="CX25" s="721"/>
      <c r="CY25" s="722"/>
      <c r="CZ25" s="690">
        <v>15.1</v>
      </c>
      <c r="DA25" s="719"/>
      <c r="DB25" s="719"/>
      <c r="DC25" s="723"/>
      <c r="DD25" s="694">
        <v>7106182</v>
      </c>
      <c r="DE25" s="721"/>
      <c r="DF25" s="721"/>
      <c r="DG25" s="721"/>
      <c r="DH25" s="721"/>
      <c r="DI25" s="721"/>
      <c r="DJ25" s="721"/>
      <c r="DK25" s="722"/>
      <c r="DL25" s="694">
        <v>6719251</v>
      </c>
      <c r="DM25" s="721"/>
      <c r="DN25" s="721"/>
      <c r="DO25" s="721"/>
      <c r="DP25" s="721"/>
      <c r="DQ25" s="721"/>
      <c r="DR25" s="721"/>
      <c r="DS25" s="721"/>
      <c r="DT25" s="721"/>
      <c r="DU25" s="721"/>
      <c r="DV25" s="722"/>
      <c r="DW25" s="690">
        <v>29.9</v>
      </c>
      <c r="DX25" s="719"/>
      <c r="DY25" s="719"/>
      <c r="DZ25" s="719"/>
      <c r="EA25" s="719"/>
      <c r="EB25" s="719"/>
      <c r="EC25" s="720"/>
    </row>
    <row r="26" spans="2:133" ht="11.25" customHeight="1">
      <c r="B26" s="682" t="s">
        <v>293</v>
      </c>
      <c r="C26" s="683"/>
      <c r="D26" s="683"/>
      <c r="E26" s="683"/>
      <c r="F26" s="683"/>
      <c r="G26" s="683"/>
      <c r="H26" s="683"/>
      <c r="I26" s="683"/>
      <c r="J26" s="683"/>
      <c r="K26" s="683"/>
      <c r="L26" s="683"/>
      <c r="M26" s="683"/>
      <c r="N26" s="683"/>
      <c r="O26" s="683"/>
      <c r="P26" s="683"/>
      <c r="Q26" s="684"/>
      <c r="R26" s="685">
        <v>22555208</v>
      </c>
      <c r="S26" s="686"/>
      <c r="T26" s="686"/>
      <c r="U26" s="686"/>
      <c r="V26" s="686"/>
      <c r="W26" s="686"/>
      <c r="X26" s="686"/>
      <c r="Y26" s="687"/>
      <c r="Z26" s="688">
        <v>44.8</v>
      </c>
      <c r="AA26" s="688"/>
      <c r="AB26" s="688"/>
      <c r="AC26" s="688"/>
      <c r="AD26" s="689">
        <v>20564536</v>
      </c>
      <c r="AE26" s="689"/>
      <c r="AF26" s="689"/>
      <c r="AG26" s="689"/>
      <c r="AH26" s="689"/>
      <c r="AI26" s="689"/>
      <c r="AJ26" s="689"/>
      <c r="AK26" s="689"/>
      <c r="AL26" s="690">
        <v>98.9</v>
      </c>
      <c r="AM26" s="691"/>
      <c r="AN26" s="691"/>
      <c r="AO26" s="692"/>
      <c r="AP26" s="704" t="s">
        <v>294</v>
      </c>
      <c r="AQ26" s="734"/>
      <c r="AR26" s="734"/>
      <c r="AS26" s="734"/>
      <c r="AT26" s="734"/>
      <c r="AU26" s="734"/>
      <c r="AV26" s="734"/>
      <c r="AW26" s="734"/>
      <c r="AX26" s="734"/>
      <c r="AY26" s="734"/>
      <c r="AZ26" s="734"/>
      <c r="BA26" s="734"/>
      <c r="BB26" s="734"/>
      <c r="BC26" s="734"/>
      <c r="BD26" s="734"/>
      <c r="BE26" s="734"/>
      <c r="BF26" s="706"/>
      <c r="BG26" s="685" t="s">
        <v>146</v>
      </c>
      <c r="BH26" s="686"/>
      <c r="BI26" s="686"/>
      <c r="BJ26" s="686"/>
      <c r="BK26" s="686"/>
      <c r="BL26" s="686"/>
      <c r="BM26" s="686"/>
      <c r="BN26" s="687"/>
      <c r="BO26" s="688" t="s">
        <v>232</v>
      </c>
      <c r="BP26" s="688"/>
      <c r="BQ26" s="688"/>
      <c r="BR26" s="688"/>
      <c r="BS26" s="694" t="s">
        <v>146</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4327159</v>
      </c>
      <c r="CS26" s="686"/>
      <c r="CT26" s="686"/>
      <c r="CU26" s="686"/>
      <c r="CV26" s="686"/>
      <c r="CW26" s="686"/>
      <c r="CX26" s="686"/>
      <c r="CY26" s="687"/>
      <c r="CZ26" s="690">
        <v>8.6</v>
      </c>
      <c r="DA26" s="719"/>
      <c r="DB26" s="719"/>
      <c r="DC26" s="723"/>
      <c r="DD26" s="694">
        <v>4107387</v>
      </c>
      <c r="DE26" s="686"/>
      <c r="DF26" s="686"/>
      <c r="DG26" s="686"/>
      <c r="DH26" s="686"/>
      <c r="DI26" s="686"/>
      <c r="DJ26" s="686"/>
      <c r="DK26" s="687"/>
      <c r="DL26" s="694" t="s">
        <v>137</v>
      </c>
      <c r="DM26" s="686"/>
      <c r="DN26" s="686"/>
      <c r="DO26" s="686"/>
      <c r="DP26" s="686"/>
      <c r="DQ26" s="686"/>
      <c r="DR26" s="686"/>
      <c r="DS26" s="686"/>
      <c r="DT26" s="686"/>
      <c r="DU26" s="686"/>
      <c r="DV26" s="687"/>
      <c r="DW26" s="690" t="s">
        <v>137</v>
      </c>
      <c r="DX26" s="719"/>
      <c r="DY26" s="719"/>
      <c r="DZ26" s="719"/>
      <c r="EA26" s="719"/>
      <c r="EB26" s="719"/>
      <c r="EC26" s="720"/>
    </row>
    <row r="27" spans="2:133" ht="11.25" customHeight="1">
      <c r="B27" s="682" t="s">
        <v>296</v>
      </c>
      <c r="C27" s="683"/>
      <c r="D27" s="683"/>
      <c r="E27" s="683"/>
      <c r="F27" s="683"/>
      <c r="G27" s="683"/>
      <c r="H27" s="683"/>
      <c r="I27" s="683"/>
      <c r="J27" s="683"/>
      <c r="K27" s="683"/>
      <c r="L27" s="683"/>
      <c r="M27" s="683"/>
      <c r="N27" s="683"/>
      <c r="O27" s="683"/>
      <c r="P27" s="683"/>
      <c r="Q27" s="684"/>
      <c r="R27" s="685">
        <v>12152</v>
      </c>
      <c r="S27" s="686"/>
      <c r="T27" s="686"/>
      <c r="U27" s="686"/>
      <c r="V27" s="686"/>
      <c r="W27" s="686"/>
      <c r="X27" s="686"/>
      <c r="Y27" s="687"/>
      <c r="Z27" s="688">
        <v>0</v>
      </c>
      <c r="AA27" s="688"/>
      <c r="AB27" s="688"/>
      <c r="AC27" s="688"/>
      <c r="AD27" s="689">
        <v>12152</v>
      </c>
      <c r="AE27" s="689"/>
      <c r="AF27" s="689"/>
      <c r="AG27" s="689"/>
      <c r="AH27" s="689"/>
      <c r="AI27" s="689"/>
      <c r="AJ27" s="689"/>
      <c r="AK27" s="689"/>
      <c r="AL27" s="690">
        <v>0.1</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17229498</v>
      </c>
      <c r="BH27" s="686"/>
      <c r="BI27" s="686"/>
      <c r="BJ27" s="686"/>
      <c r="BK27" s="686"/>
      <c r="BL27" s="686"/>
      <c r="BM27" s="686"/>
      <c r="BN27" s="687"/>
      <c r="BO27" s="688">
        <v>100</v>
      </c>
      <c r="BP27" s="688"/>
      <c r="BQ27" s="688"/>
      <c r="BR27" s="688"/>
      <c r="BS27" s="694">
        <v>336842</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9667816</v>
      </c>
      <c r="CS27" s="721"/>
      <c r="CT27" s="721"/>
      <c r="CU27" s="721"/>
      <c r="CV27" s="721"/>
      <c r="CW27" s="721"/>
      <c r="CX27" s="721"/>
      <c r="CY27" s="722"/>
      <c r="CZ27" s="690">
        <v>19.3</v>
      </c>
      <c r="DA27" s="719"/>
      <c r="DB27" s="719"/>
      <c r="DC27" s="723"/>
      <c r="DD27" s="694">
        <v>2565928</v>
      </c>
      <c r="DE27" s="721"/>
      <c r="DF27" s="721"/>
      <c r="DG27" s="721"/>
      <c r="DH27" s="721"/>
      <c r="DI27" s="721"/>
      <c r="DJ27" s="721"/>
      <c r="DK27" s="722"/>
      <c r="DL27" s="694">
        <v>2549678</v>
      </c>
      <c r="DM27" s="721"/>
      <c r="DN27" s="721"/>
      <c r="DO27" s="721"/>
      <c r="DP27" s="721"/>
      <c r="DQ27" s="721"/>
      <c r="DR27" s="721"/>
      <c r="DS27" s="721"/>
      <c r="DT27" s="721"/>
      <c r="DU27" s="721"/>
      <c r="DV27" s="722"/>
      <c r="DW27" s="690">
        <v>11.4</v>
      </c>
      <c r="DX27" s="719"/>
      <c r="DY27" s="719"/>
      <c r="DZ27" s="719"/>
      <c r="EA27" s="719"/>
      <c r="EB27" s="719"/>
      <c r="EC27" s="720"/>
    </row>
    <row r="28" spans="2:133" ht="11.25" customHeight="1">
      <c r="B28" s="682" t="s">
        <v>299</v>
      </c>
      <c r="C28" s="683"/>
      <c r="D28" s="683"/>
      <c r="E28" s="683"/>
      <c r="F28" s="683"/>
      <c r="G28" s="683"/>
      <c r="H28" s="683"/>
      <c r="I28" s="683"/>
      <c r="J28" s="683"/>
      <c r="K28" s="683"/>
      <c r="L28" s="683"/>
      <c r="M28" s="683"/>
      <c r="N28" s="683"/>
      <c r="O28" s="683"/>
      <c r="P28" s="683"/>
      <c r="Q28" s="684"/>
      <c r="R28" s="685">
        <v>131817</v>
      </c>
      <c r="S28" s="686"/>
      <c r="T28" s="686"/>
      <c r="U28" s="686"/>
      <c r="V28" s="686"/>
      <c r="W28" s="686"/>
      <c r="X28" s="686"/>
      <c r="Y28" s="687"/>
      <c r="Z28" s="688">
        <v>0.3</v>
      </c>
      <c r="AA28" s="688"/>
      <c r="AB28" s="688"/>
      <c r="AC28" s="688"/>
      <c r="AD28" s="689" t="s">
        <v>137</v>
      </c>
      <c r="AE28" s="689"/>
      <c r="AF28" s="689"/>
      <c r="AG28" s="689"/>
      <c r="AH28" s="689"/>
      <c r="AI28" s="689"/>
      <c r="AJ28" s="689"/>
      <c r="AK28" s="689"/>
      <c r="AL28" s="690" t="s">
        <v>146</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3123629</v>
      </c>
      <c r="CS28" s="686"/>
      <c r="CT28" s="686"/>
      <c r="CU28" s="686"/>
      <c r="CV28" s="686"/>
      <c r="CW28" s="686"/>
      <c r="CX28" s="686"/>
      <c r="CY28" s="687"/>
      <c r="CZ28" s="690">
        <v>6.2</v>
      </c>
      <c r="DA28" s="719"/>
      <c r="DB28" s="719"/>
      <c r="DC28" s="723"/>
      <c r="DD28" s="694">
        <v>3123629</v>
      </c>
      <c r="DE28" s="686"/>
      <c r="DF28" s="686"/>
      <c r="DG28" s="686"/>
      <c r="DH28" s="686"/>
      <c r="DI28" s="686"/>
      <c r="DJ28" s="686"/>
      <c r="DK28" s="687"/>
      <c r="DL28" s="694">
        <v>3073429</v>
      </c>
      <c r="DM28" s="686"/>
      <c r="DN28" s="686"/>
      <c r="DO28" s="686"/>
      <c r="DP28" s="686"/>
      <c r="DQ28" s="686"/>
      <c r="DR28" s="686"/>
      <c r="DS28" s="686"/>
      <c r="DT28" s="686"/>
      <c r="DU28" s="686"/>
      <c r="DV28" s="687"/>
      <c r="DW28" s="690">
        <v>13.7</v>
      </c>
      <c r="DX28" s="719"/>
      <c r="DY28" s="719"/>
      <c r="DZ28" s="719"/>
      <c r="EA28" s="719"/>
      <c r="EB28" s="719"/>
      <c r="EC28" s="720"/>
    </row>
    <row r="29" spans="2:133" ht="11.25" customHeight="1">
      <c r="B29" s="682" t="s">
        <v>301</v>
      </c>
      <c r="C29" s="683"/>
      <c r="D29" s="683"/>
      <c r="E29" s="683"/>
      <c r="F29" s="683"/>
      <c r="G29" s="683"/>
      <c r="H29" s="683"/>
      <c r="I29" s="683"/>
      <c r="J29" s="683"/>
      <c r="K29" s="683"/>
      <c r="L29" s="683"/>
      <c r="M29" s="683"/>
      <c r="N29" s="683"/>
      <c r="O29" s="683"/>
      <c r="P29" s="683"/>
      <c r="Q29" s="684"/>
      <c r="R29" s="685">
        <v>592556</v>
      </c>
      <c r="S29" s="686"/>
      <c r="T29" s="686"/>
      <c r="U29" s="686"/>
      <c r="V29" s="686"/>
      <c r="W29" s="686"/>
      <c r="X29" s="686"/>
      <c r="Y29" s="687"/>
      <c r="Z29" s="688">
        <v>1.2</v>
      </c>
      <c r="AA29" s="688"/>
      <c r="AB29" s="688"/>
      <c r="AC29" s="688"/>
      <c r="AD29" s="689">
        <v>133746</v>
      </c>
      <c r="AE29" s="689"/>
      <c r="AF29" s="689"/>
      <c r="AG29" s="689"/>
      <c r="AH29" s="689"/>
      <c r="AI29" s="689"/>
      <c r="AJ29" s="689"/>
      <c r="AK29" s="689"/>
      <c r="AL29" s="690">
        <v>0.6</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302</v>
      </c>
      <c r="CE29" s="726"/>
      <c r="CF29" s="700" t="s">
        <v>303</v>
      </c>
      <c r="CG29" s="701"/>
      <c r="CH29" s="701"/>
      <c r="CI29" s="701"/>
      <c r="CJ29" s="701"/>
      <c r="CK29" s="701"/>
      <c r="CL29" s="701"/>
      <c r="CM29" s="701"/>
      <c r="CN29" s="701"/>
      <c r="CO29" s="701"/>
      <c r="CP29" s="701"/>
      <c r="CQ29" s="702"/>
      <c r="CR29" s="685">
        <v>3123595</v>
      </c>
      <c r="CS29" s="721"/>
      <c r="CT29" s="721"/>
      <c r="CU29" s="721"/>
      <c r="CV29" s="721"/>
      <c r="CW29" s="721"/>
      <c r="CX29" s="721"/>
      <c r="CY29" s="722"/>
      <c r="CZ29" s="690">
        <v>6.2</v>
      </c>
      <c r="DA29" s="719"/>
      <c r="DB29" s="719"/>
      <c r="DC29" s="723"/>
      <c r="DD29" s="694">
        <v>3123595</v>
      </c>
      <c r="DE29" s="721"/>
      <c r="DF29" s="721"/>
      <c r="DG29" s="721"/>
      <c r="DH29" s="721"/>
      <c r="DI29" s="721"/>
      <c r="DJ29" s="721"/>
      <c r="DK29" s="722"/>
      <c r="DL29" s="694">
        <v>3073395</v>
      </c>
      <c r="DM29" s="721"/>
      <c r="DN29" s="721"/>
      <c r="DO29" s="721"/>
      <c r="DP29" s="721"/>
      <c r="DQ29" s="721"/>
      <c r="DR29" s="721"/>
      <c r="DS29" s="721"/>
      <c r="DT29" s="721"/>
      <c r="DU29" s="721"/>
      <c r="DV29" s="722"/>
      <c r="DW29" s="690">
        <v>13.7</v>
      </c>
      <c r="DX29" s="719"/>
      <c r="DY29" s="719"/>
      <c r="DZ29" s="719"/>
      <c r="EA29" s="719"/>
      <c r="EB29" s="719"/>
      <c r="EC29" s="720"/>
    </row>
    <row r="30" spans="2:133" ht="11.25" customHeight="1">
      <c r="B30" s="682" t="s">
        <v>304</v>
      </c>
      <c r="C30" s="683"/>
      <c r="D30" s="683"/>
      <c r="E30" s="683"/>
      <c r="F30" s="683"/>
      <c r="G30" s="683"/>
      <c r="H30" s="683"/>
      <c r="I30" s="683"/>
      <c r="J30" s="683"/>
      <c r="K30" s="683"/>
      <c r="L30" s="683"/>
      <c r="M30" s="683"/>
      <c r="N30" s="683"/>
      <c r="O30" s="683"/>
      <c r="P30" s="683"/>
      <c r="Q30" s="684"/>
      <c r="R30" s="685">
        <v>260292</v>
      </c>
      <c r="S30" s="686"/>
      <c r="T30" s="686"/>
      <c r="U30" s="686"/>
      <c r="V30" s="686"/>
      <c r="W30" s="686"/>
      <c r="X30" s="686"/>
      <c r="Y30" s="687"/>
      <c r="Z30" s="688">
        <v>0.5</v>
      </c>
      <c r="AA30" s="688"/>
      <c r="AB30" s="688"/>
      <c r="AC30" s="688"/>
      <c r="AD30" s="689">
        <v>102</v>
      </c>
      <c r="AE30" s="689"/>
      <c r="AF30" s="689"/>
      <c r="AG30" s="689"/>
      <c r="AH30" s="689"/>
      <c r="AI30" s="689"/>
      <c r="AJ30" s="689"/>
      <c r="AK30" s="689"/>
      <c r="AL30" s="690">
        <v>0</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305</v>
      </c>
      <c r="BH30" s="738"/>
      <c r="BI30" s="738"/>
      <c r="BJ30" s="738"/>
      <c r="BK30" s="738"/>
      <c r="BL30" s="738"/>
      <c r="BM30" s="738"/>
      <c r="BN30" s="738"/>
      <c r="BO30" s="738"/>
      <c r="BP30" s="738"/>
      <c r="BQ30" s="739"/>
      <c r="BR30" s="664" t="s">
        <v>306</v>
      </c>
      <c r="BS30" s="738"/>
      <c r="BT30" s="738"/>
      <c r="BU30" s="738"/>
      <c r="BV30" s="738"/>
      <c r="BW30" s="738"/>
      <c r="BX30" s="738"/>
      <c r="BY30" s="738"/>
      <c r="BZ30" s="738"/>
      <c r="CA30" s="738"/>
      <c r="CB30" s="739"/>
      <c r="CD30" s="727"/>
      <c r="CE30" s="728"/>
      <c r="CF30" s="700" t="s">
        <v>307</v>
      </c>
      <c r="CG30" s="701"/>
      <c r="CH30" s="701"/>
      <c r="CI30" s="701"/>
      <c r="CJ30" s="701"/>
      <c r="CK30" s="701"/>
      <c r="CL30" s="701"/>
      <c r="CM30" s="701"/>
      <c r="CN30" s="701"/>
      <c r="CO30" s="701"/>
      <c r="CP30" s="701"/>
      <c r="CQ30" s="702"/>
      <c r="CR30" s="685">
        <v>2938028</v>
      </c>
      <c r="CS30" s="686"/>
      <c r="CT30" s="686"/>
      <c r="CU30" s="686"/>
      <c r="CV30" s="686"/>
      <c r="CW30" s="686"/>
      <c r="CX30" s="686"/>
      <c r="CY30" s="687"/>
      <c r="CZ30" s="690">
        <v>5.9</v>
      </c>
      <c r="DA30" s="719"/>
      <c r="DB30" s="719"/>
      <c r="DC30" s="723"/>
      <c r="DD30" s="694">
        <v>2938028</v>
      </c>
      <c r="DE30" s="686"/>
      <c r="DF30" s="686"/>
      <c r="DG30" s="686"/>
      <c r="DH30" s="686"/>
      <c r="DI30" s="686"/>
      <c r="DJ30" s="686"/>
      <c r="DK30" s="687"/>
      <c r="DL30" s="694">
        <v>2887828</v>
      </c>
      <c r="DM30" s="686"/>
      <c r="DN30" s="686"/>
      <c r="DO30" s="686"/>
      <c r="DP30" s="686"/>
      <c r="DQ30" s="686"/>
      <c r="DR30" s="686"/>
      <c r="DS30" s="686"/>
      <c r="DT30" s="686"/>
      <c r="DU30" s="686"/>
      <c r="DV30" s="687"/>
      <c r="DW30" s="690">
        <v>12.9</v>
      </c>
      <c r="DX30" s="719"/>
      <c r="DY30" s="719"/>
      <c r="DZ30" s="719"/>
      <c r="EA30" s="719"/>
      <c r="EB30" s="719"/>
      <c r="EC30" s="720"/>
    </row>
    <row r="31" spans="2:133" ht="11.25" customHeight="1">
      <c r="B31" s="682" t="s">
        <v>308</v>
      </c>
      <c r="C31" s="683"/>
      <c r="D31" s="683"/>
      <c r="E31" s="683"/>
      <c r="F31" s="683"/>
      <c r="G31" s="683"/>
      <c r="H31" s="683"/>
      <c r="I31" s="683"/>
      <c r="J31" s="683"/>
      <c r="K31" s="683"/>
      <c r="L31" s="683"/>
      <c r="M31" s="683"/>
      <c r="N31" s="683"/>
      <c r="O31" s="683"/>
      <c r="P31" s="683"/>
      <c r="Q31" s="684"/>
      <c r="R31" s="685">
        <v>18447811</v>
      </c>
      <c r="S31" s="686"/>
      <c r="T31" s="686"/>
      <c r="U31" s="686"/>
      <c r="V31" s="686"/>
      <c r="W31" s="686"/>
      <c r="X31" s="686"/>
      <c r="Y31" s="687"/>
      <c r="Z31" s="688">
        <v>36.6</v>
      </c>
      <c r="AA31" s="688"/>
      <c r="AB31" s="688"/>
      <c r="AC31" s="688"/>
      <c r="AD31" s="689" t="s">
        <v>137</v>
      </c>
      <c r="AE31" s="689"/>
      <c r="AF31" s="689"/>
      <c r="AG31" s="689"/>
      <c r="AH31" s="689"/>
      <c r="AI31" s="689"/>
      <c r="AJ31" s="689"/>
      <c r="AK31" s="689"/>
      <c r="AL31" s="690" t="s">
        <v>137</v>
      </c>
      <c r="AM31" s="691"/>
      <c r="AN31" s="691"/>
      <c r="AO31" s="692"/>
      <c r="AP31" s="742" t="s">
        <v>309</v>
      </c>
      <c r="AQ31" s="743"/>
      <c r="AR31" s="743"/>
      <c r="AS31" s="743"/>
      <c r="AT31" s="748" t="s">
        <v>310</v>
      </c>
      <c r="AU31" s="231"/>
      <c r="AV31" s="231"/>
      <c r="AW31" s="231"/>
      <c r="AX31" s="671" t="s">
        <v>186</v>
      </c>
      <c r="AY31" s="672"/>
      <c r="AZ31" s="672"/>
      <c r="BA31" s="672"/>
      <c r="BB31" s="672"/>
      <c r="BC31" s="672"/>
      <c r="BD31" s="672"/>
      <c r="BE31" s="672"/>
      <c r="BF31" s="673"/>
      <c r="BG31" s="753">
        <v>98.8</v>
      </c>
      <c r="BH31" s="740"/>
      <c r="BI31" s="740"/>
      <c r="BJ31" s="740"/>
      <c r="BK31" s="740"/>
      <c r="BL31" s="740"/>
      <c r="BM31" s="680">
        <v>97</v>
      </c>
      <c r="BN31" s="740"/>
      <c r="BO31" s="740"/>
      <c r="BP31" s="740"/>
      <c r="BQ31" s="741"/>
      <c r="BR31" s="753">
        <v>99.3</v>
      </c>
      <c r="BS31" s="740"/>
      <c r="BT31" s="740"/>
      <c r="BU31" s="740"/>
      <c r="BV31" s="740"/>
      <c r="BW31" s="740"/>
      <c r="BX31" s="680">
        <v>97.4</v>
      </c>
      <c r="BY31" s="740"/>
      <c r="BZ31" s="740"/>
      <c r="CA31" s="740"/>
      <c r="CB31" s="741"/>
      <c r="CD31" s="727"/>
      <c r="CE31" s="728"/>
      <c r="CF31" s="700" t="s">
        <v>311</v>
      </c>
      <c r="CG31" s="701"/>
      <c r="CH31" s="701"/>
      <c r="CI31" s="701"/>
      <c r="CJ31" s="701"/>
      <c r="CK31" s="701"/>
      <c r="CL31" s="701"/>
      <c r="CM31" s="701"/>
      <c r="CN31" s="701"/>
      <c r="CO31" s="701"/>
      <c r="CP31" s="701"/>
      <c r="CQ31" s="702"/>
      <c r="CR31" s="685">
        <v>185567</v>
      </c>
      <c r="CS31" s="721"/>
      <c r="CT31" s="721"/>
      <c r="CU31" s="721"/>
      <c r="CV31" s="721"/>
      <c r="CW31" s="721"/>
      <c r="CX31" s="721"/>
      <c r="CY31" s="722"/>
      <c r="CZ31" s="690">
        <v>0.4</v>
      </c>
      <c r="DA31" s="719"/>
      <c r="DB31" s="719"/>
      <c r="DC31" s="723"/>
      <c r="DD31" s="694">
        <v>185567</v>
      </c>
      <c r="DE31" s="721"/>
      <c r="DF31" s="721"/>
      <c r="DG31" s="721"/>
      <c r="DH31" s="721"/>
      <c r="DI31" s="721"/>
      <c r="DJ31" s="721"/>
      <c r="DK31" s="722"/>
      <c r="DL31" s="694">
        <v>185567</v>
      </c>
      <c r="DM31" s="721"/>
      <c r="DN31" s="721"/>
      <c r="DO31" s="721"/>
      <c r="DP31" s="721"/>
      <c r="DQ31" s="721"/>
      <c r="DR31" s="721"/>
      <c r="DS31" s="721"/>
      <c r="DT31" s="721"/>
      <c r="DU31" s="721"/>
      <c r="DV31" s="722"/>
      <c r="DW31" s="690">
        <v>0.8</v>
      </c>
      <c r="DX31" s="719"/>
      <c r="DY31" s="719"/>
      <c r="DZ31" s="719"/>
      <c r="EA31" s="719"/>
      <c r="EB31" s="719"/>
      <c r="EC31" s="720"/>
    </row>
    <row r="32" spans="2:133" ht="11.25" customHeight="1">
      <c r="B32" s="731" t="s">
        <v>312</v>
      </c>
      <c r="C32" s="732"/>
      <c r="D32" s="732"/>
      <c r="E32" s="732"/>
      <c r="F32" s="732"/>
      <c r="G32" s="732"/>
      <c r="H32" s="732"/>
      <c r="I32" s="732"/>
      <c r="J32" s="732"/>
      <c r="K32" s="732"/>
      <c r="L32" s="732"/>
      <c r="M32" s="732"/>
      <c r="N32" s="732"/>
      <c r="O32" s="732"/>
      <c r="P32" s="732"/>
      <c r="Q32" s="733"/>
      <c r="R32" s="685" t="s">
        <v>137</v>
      </c>
      <c r="S32" s="686"/>
      <c r="T32" s="686"/>
      <c r="U32" s="686"/>
      <c r="V32" s="686"/>
      <c r="W32" s="686"/>
      <c r="X32" s="686"/>
      <c r="Y32" s="687"/>
      <c r="Z32" s="688" t="s">
        <v>146</v>
      </c>
      <c r="AA32" s="688"/>
      <c r="AB32" s="688"/>
      <c r="AC32" s="688"/>
      <c r="AD32" s="689" t="s">
        <v>137</v>
      </c>
      <c r="AE32" s="689"/>
      <c r="AF32" s="689"/>
      <c r="AG32" s="689"/>
      <c r="AH32" s="689"/>
      <c r="AI32" s="689"/>
      <c r="AJ32" s="689"/>
      <c r="AK32" s="689"/>
      <c r="AL32" s="690" t="s">
        <v>232</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4">
        <v>98.9</v>
      </c>
      <c r="BH32" s="721"/>
      <c r="BI32" s="721"/>
      <c r="BJ32" s="721"/>
      <c r="BK32" s="721"/>
      <c r="BL32" s="721"/>
      <c r="BM32" s="691">
        <v>97.6</v>
      </c>
      <c r="BN32" s="751"/>
      <c r="BO32" s="751"/>
      <c r="BP32" s="751"/>
      <c r="BQ32" s="752"/>
      <c r="BR32" s="754">
        <v>99.3</v>
      </c>
      <c r="BS32" s="721"/>
      <c r="BT32" s="721"/>
      <c r="BU32" s="721"/>
      <c r="BV32" s="721"/>
      <c r="BW32" s="721"/>
      <c r="BX32" s="691">
        <v>98</v>
      </c>
      <c r="BY32" s="751"/>
      <c r="BZ32" s="751"/>
      <c r="CA32" s="751"/>
      <c r="CB32" s="752"/>
      <c r="CD32" s="729"/>
      <c r="CE32" s="730"/>
      <c r="CF32" s="700" t="s">
        <v>315</v>
      </c>
      <c r="CG32" s="701"/>
      <c r="CH32" s="701"/>
      <c r="CI32" s="701"/>
      <c r="CJ32" s="701"/>
      <c r="CK32" s="701"/>
      <c r="CL32" s="701"/>
      <c r="CM32" s="701"/>
      <c r="CN32" s="701"/>
      <c r="CO32" s="701"/>
      <c r="CP32" s="701"/>
      <c r="CQ32" s="702"/>
      <c r="CR32" s="685">
        <v>34</v>
      </c>
      <c r="CS32" s="686"/>
      <c r="CT32" s="686"/>
      <c r="CU32" s="686"/>
      <c r="CV32" s="686"/>
      <c r="CW32" s="686"/>
      <c r="CX32" s="686"/>
      <c r="CY32" s="687"/>
      <c r="CZ32" s="690">
        <v>0</v>
      </c>
      <c r="DA32" s="719"/>
      <c r="DB32" s="719"/>
      <c r="DC32" s="723"/>
      <c r="DD32" s="694">
        <v>34</v>
      </c>
      <c r="DE32" s="686"/>
      <c r="DF32" s="686"/>
      <c r="DG32" s="686"/>
      <c r="DH32" s="686"/>
      <c r="DI32" s="686"/>
      <c r="DJ32" s="686"/>
      <c r="DK32" s="687"/>
      <c r="DL32" s="694">
        <v>34</v>
      </c>
      <c r="DM32" s="686"/>
      <c r="DN32" s="686"/>
      <c r="DO32" s="686"/>
      <c r="DP32" s="686"/>
      <c r="DQ32" s="686"/>
      <c r="DR32" s="686"/>
      <c r="DS32" s="686"/>
      <c r="DT32" s="686"/>
      <c r="DU32" s="686"/>
      <c r="DV32" s="687"/>
      <c r="DW32" s="690">
        <v>0</v>
      </c>
      <c r="DX32" s="719"/>
      <c r="DY32" s="719"/>
      <c r="DZ32" s="719"/>
      <c r="EA32" s="719"/>
      <c r="EB32" s="719"/>
      <c r="EC32" s="720"/>
    </row>
    <row r="33" spans="2:133" ht="11.25" customHeight="1">
      <c r="B33" s="682" t="s">
        <v>316</v>
      </c>
      <c r="C33" s="683"/>
      <c r="D33" s="683"/>
      <c r="E33" s="683"/>
      <c r="F33" s="683"/>
      <c r="G33" s="683"/>
      <c r="H33" s="683"/>
      <c r="I33" s="683"/>
      <c r="J33" s="683"/>
      <c r="K33" s="683"/>
      <c r="L33" s="683"/>
      <c r="M33" s="683"/>
      <c r="N33" s="683"/>
      <c r="O33" s="683"/>
      <c r="P33" s="683"/>
      <c r="Q33" s="684"/>
      <c r="R33" s="685">
        <v>3118782</v>
      </c>
      <c r="S33" s="686"/>
      <c r="T33" s="686"/>
      <c r="U33" s="686"/>
      <c r="V33" s="686"/>
      <c r="W33" s="686"/>
      <c r="X33" s="686"/>
      <c r="Y33" s="687"/>
      <c r="Z33" s="688">
        <v>6.2</v>
      </c>
      <c r="AA33" s="688"/>
      <c r="AB33" s="688"/>
      <c r="AC33" s="688"/>
      <c r="AD33" s="689" t="s">
        <v>232</v>
      </c>
      <c r="AE33" s="689"/>
      <c r="AF33" s="689"/>
      <c r="AG33" s="689"/>
      <c r="AH33" s="689"/>
      <c r="AI33" s="689"/>
      <c r="AJ33" s="689"/>
      <c r="AK33" s="689"/>
      <c r="AL33" s="690" t="s">
        <v>232</v>
      </c>
      <c r="AM33" s="691"/>
      <c r="AN33" s="691"/>
      <c r="AO33" s="692"/>
      <c r="AP33" s="746"/>
      <c r="AQ33" s="747"/>
      <c r="AR33" s="747"/>
      <c r="AS33" s="747"/>
      <c r="AT33" s="750"/>
      <c r="AU33" s="232"/>
      <c r="AV33" s="232"/>
      <c r="AW33" s="232"/>
      <c r="AX33" s="735" t="s">
        <v>317</v>
      </c>
      <c r="AY33" s="736"/>
      <c r="AZ33" s="736"/>
      <c r="BA33" s="736"/>
      <c r="BB33" s="736"/>
      <c r="BC33" s="736"/>
      <c r="BD33" s="736"/>
      <c r="BE33" s="736"/>
      <c r="BF33" s="737"/>
      <c r="BG33" s="755">
        <v>98.6</v>
      </c>
      <c r="BH33" s="756"/>
      <c r="BI33" s="756"/>
      <c r="BJ33" s="756"/>
      <c r="BK33" s="756"/>
      <c r="BL33" s="756"/>
      <c r="BM33" s="757">
        <v>96.3</v>
      </c>
      <c r="BN33" s="756"/>
      <c r="BO33" s="756"/>
      <c r="BP33" s="756"/>
      <c r="BQ33" s="758"/>
      <c r="BR33" s="755">
        <v>99.3</v>
      </c>
      <c r="BS33" s="756"/>
      <c r="BT33" s="756"/>
      <c r="BU33" s="756"/>
      <c r="BV33" s="756"/>
      <c r="BW33" s="756"/>
      <c r="BX33" s="757">
        <v>96.5</v>
      </c>
      <c r="BY33" s="756"/>
      <c r="BZ33" s="756"/>
      <c r="CA33" s="756"/>
      <c r="CB33" s="758"/>
      <c r="CD33" s="700" t="s">
        <v>318</v>
      </c>
      <c r="CE33" s="701"/>
      <c r="CF33" s="701"/>
      <c r="CG33" s="701"/>
      <c r="CH33" s="701"/>
      <c r="CI33" s="701"/>
      <c r="CJ33" s="701"/>
      <c r="CK33" s="701"/>
      <c r="CL33" s="701"/>
      <c r="CM33" s="701"/>
      <c r="CN33" s="701"/>
      <c r="CO33" s="701"/>
      <c r="CP33" s="701"/>
      <c r="CQ33" s="702"/>
      <c r="CR33" s="685">
        <v>25602363</v>
      </c>
      <c r="CS33" s="721"/>
      <c r="CT33" s="721"/>
      <c r="CU33" s="721"/>
      <c r="CV33" s="721"/>
      <c r="CW33" s="721"/>
      <c r="CX33" s="721"/>
      <c r="CY33" s="722"/>
      <c r="CZ33" s="690">
        <v>51.2</v>
      </c>
      <c r="DA33" s="719"/>
      <c r="DB33" s="719"/>
      <c r="DC33" s="723"/>
      <c r="DD33" s="694">
        <v>12424172</v>
      </c>
      <c r="DE33" s="721"/>
      <c r="DF33" s="721"/>
      <c r="DG33" s="721"/>
      <c r="DH33" s="721"/>
      <c r="DI33" s="721"/>
      <c r="DJ33" s="721"/>
      <c r="DK33" s="722"/>
      <c r="DL33" s="694">
        <v>8936055</v>
      </c>
      <c r="DM33" s="721"/>
      <c r="DN33" s="721"/>
      <c r="DO33" s="721"/>
      <c r="DP33" s="721"/>
      <c r="DQ33" s="721"/>
      <c r="DR33" s="721"/>
      <c r="DS33" s="721"/>
      <c r="DT33" s="721"/>
      <c r="DU33" s="721"/>
      <c r="DV33" s="722"/>
      <c r="DW33" s="690">
        <v>39.799999999999997</v>
      </c>
      <c r="DX33" s="719"/>
      <c r="DY33" s="719"/>
      <c r="DZ33" s="719"/>
      <c r="EA33" s="719"/>
      <c r="EB33" s="719"/>
      <c r="EC33" s="720"/>
    </row>
    <row r="34" spans="2:133" ht="11.25" customHeight="1">
      <c r="B34" s="682" t="s">
        <v>319</v>
      </c>
      <c r="C34" s="683"/>
      <c r="D34" s="683"/>
      <c r="E34" s="683"/>
      <c r="F34" s="683"/>
      <c r="G34" s="683"/>
      <c r="H34" s="683"/>
      <c r="I34" s="683"/>
      <c r="J34" s="683"/>
      <c r="K34" s="683"/>
      <c r="L34" s="683"/>
      <c r="M34" s="683"/>
      <c r="N34" s="683"/>
      <c r="O34" s="683"/>
      <c r="P34" s="683"/>
      <c r="Q34" s="684"/>
      <c r="R34" s="685">
        <v>106598</v>
      </c>
      <c r="S34" s="686"/>
      <c r="T34" s="686"/>
      <c r="U34" s="686"/>
      <c r="V34" s="686"/>
      <c r="W34" s="686"/>
      <c r="X34" s="686"/>
      <c r="Y34" s="687"/>
      <c r="Z34" s="688">
        <v>0.2</v>
      </c>
      <c r="AA34" s="688"/>
      <c r="AB34" s="688"/>
      <c r="AC34" s="688"/>
      <c r="AD34" s="689">
        <v>32368</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6311458</v>
      </c>
      <c r="CS34" s="686"/>
      <c r="CT34" s="686"/>
      <c r="CU34" s="686"/>
      <c r="CV34" s="686"/>
      <c r="CW34" s="686"/>
      <c r="CX34" s="686"/>
      <c r="CY34" s="687"/>
      <c r="CZ34" s="690">
        <v>12.6</v>
      </c>
      <c r="DA34" s="719"/>
      <c r="DB34" s="719"/>
      <c r="DC34" s="723"/>
      <c r="DD34" s="694">
        <v>4991032</v>
      </c>
      <c r="DE34" s="686"/>
      <c r="DF34" s="686"/>
      <c r="DG34" s="686"/>
      <c r="DH34" s="686"/>
      <c r="DI34" s="686"/>
      <c r="DJ34" s="686"/>
      <c r="DK34" s="687"/>
      <c r="DL34" s="694">
        <v>4249072</v>
      </c>
      <c r="DM34" s="686"/>
      <c r="DN34" s="686"/>
      <c r="DO34" s="686"/>
      <c r="DP34" s="686"/>
      <c r="DQ34" s="686"/>
      <c r="DR34" s="686"/>
      <c r="DS34" s="686"/>
      <c r="DT34" s="686"/>
      <c r="DU34" s="686"/>
      <c r="DV34" s="687"/>
      <c r="DW34" s="690">
        <v>18.899999999999999</v>
      </c>
      <c r="DX34" s="719"/>
      <c r="DY34" s="719"/>
      <c r="DZ34" s="719"/>
      <c r="EA34" s="719"/>
      <c r="EB34" s="719"/>
      <c r="EC34" s="720"/>
    </row>
    <row r="35" spans="2:133" ht="11.25" customHeight="1">
      <c r="B35" s="682" t="s">
        <v>321</v>
      </c>
      <c r="C35" s="683"/>
      <c r="D35" s="683"/>
      <c r="E35" s="683"/>
      <c r="F35" s="683"/>
      <c r="G35" s="683"/>
      <c r="H35" s="683"/>
      <c r="I35" s="683"/>
      <c r="J35" s="683"/>
      <c r="K35" s="683"/>
      <c r="L35" s="683"/>
      <c r="M35" s="683"/>
      <c r="N35" s="683"/>
      <c r="O35" s="683"/>
      <c r="P35" s="683"/>
      <c r="Q35" s="684"/>
      <c r="R35" s="685">
        <v>161059</v>
      </c>
      <c r="S35" s="686"/>
      <c r="T35" s="686"/>
      <c r="U35" s="686"/>
      <c r="V35" s="686"/>
      <c r="W35" s="686"/>
      <c r="X35" s="686"/>
      <c r="Y35" s="687"/>
      <c r="Z35" s="688">
        <v>0.3</v>
      </c>
      <c r="AA35" s="688"/>
      <c r="AB35" s="688"/>
      <c r="AC35" s="688"/>
      <c r="AD35" s="689" t="s">
        <v>232</v>
      </c>
      <c r="AE35" s="689"/>
      <c r="AF35" s="689"/>
      <c r="AG35" s="689"/>
      <c r="AH35" s="689"/>
      <c r="AI35" s="689"/>
      <c r="AJ35" s="689"/>
      <c r="AK35" s="689"/>
      <c r="AL35" s="690" t="s">
        <v>137</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306885</v>
      </c>
      <c r="CS35" s="721"/>
      <c r="CT35" s="721"/>
      <c r="CU35" s="721"/>
      <c r="CV35" s="721"/>
      <c r="CW35" s="721"/>
      <c r="CX35" s="721"/>
      <c r="CY35" s="722"/>
      <c r="CZ35" s="690">
        <v>0.6</v>
      </c>
      <c r="DA35" s="719"/>
      <c r="DB35" s="719"/>
      <c r="DC35" s="723"/>
      <c r="DD35" s="694">
        <v>283037</v>
      </c>
      <c r="DE35" s="721"/>
      <c r="DF35" s="721"/>
      <c r="DG35" s="721"/>
      <c r="DH35" s="721"/>
      <c r="DI35" s="721"/>
      <c r="DJ35" s="721"/>
      <c r="DK35" s="722"/>
      <c r="DL35" s="694">
        <v>283037</v>
      </c>
      <c r="DM35" s="721"/>
      <c r="DN35" s="721"/>
      <c r="DO35" s="721"/>
      <c r="DP35" s="721"/>
      <c r="DQ35" s="721"/>
      <c r="DR35" s="721"/>
      <c r="DS35" s="721"/>
      <c r="DT35" s="721"/>
      <c r="DU35" s="721"/>
      <c r="DV35" s="722"/>
      <c r="DW35" s="690">
        <v>1.3</v>
      </c>
      <c r="DX35" s="719"/>
      <c r="DY35" s="719"/>
      <c r="DZ35" s="719"/>
      <c r="EA35" s="719"/>
      <c r="EB35" s="719"/>
      <c r="EC35" s="720"/>
    </row>
    <row r="36" spans="2:133" ht="11.25" customHeight="1">
      <c r="B36" s="682" t="s">
        <v>325</v>
      </c>
      <c r="C36" s="683"/>
      <c r="D36" s="683"/>
      <c r="E36" s="683"/>
      <c r="F36" s="683"/>
      <c r="G36" s="683"/>
      <c r="H36" s="683"/>
      <c r="I36" s="683"/>
      <c r="J36" s="683"/>
      <c r="K36" s="683"/>
      <c r="L36" s="683"/>
      <c r="M36" s="683"/>
      <c r="N36" s="683"/>
      <c r="O36" s="683"/>
      <c r="P36" s="683"/>
      <c r="Q36" s="684"/>
      <c r="R36" s="685">
        <v>564959</v>
      </c>
      <c r="S36" s="686"/>
      <c r="T36" s="686"/>
      <c r="U36" s="686"/>
      <c r="V36" s="686"/>
      <c r="W36" s="686"/>
      <c r="X36" s="686"/>
      <c r="Y36" s="687"/>
      <c r="Z36" s="688">
        <v>1.1000000000000001</v>
      </c>
      <c r="AA36" s="688"/>
      <c r="AB36" s="688"/>
      <c r="AC36" s="688"/>
      <c r="AD36" s="689" t="s">
        <v>146</v>
      </c>
      <c r="AE36" s="689"/>
      <c r="AF36" s="689"/>
      <c r="AG36" s="689"/>
      <c r="AH36" s="689"/>
      <c r="AI36" s="689"/>
      <c r="AJ36" s="689"/>
      <c r="AK36" s="689"/>
      <c r="AL36" s="690" t="s">
        <v>137</v>
      </c>
      <c r="AM36" s="691"/>
      <c r="AN36" s="691"/>
      <c r="AO36" s="692"/>
      <c r="AP36" s="235"/>
      <c r="AQ36" s="759" t="s">
        <v>326</v>
      </c>
      <c r="AR36" s="760"/>
      <c r="AS36" s="760"/>
      <c r="AT36" s="760"/>
      <c r="AU36" s="760"/>
      <c r="AV36" s="760"/>
      <c r="AW36" s="760"/>
      <c r="AX36" s="760"/>
      <c r="AY36" s="761"/>
      <c r="AZ36" s="674">
        <v>5692310</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403614</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13886889</v>
      </c>
      <c r="CS36" s="686"/>
      <c r="CT36" s="686"/>
      <c r="CU36" s="686"/>
      <c r="CV36" s="686"/>
      <c r="CW36" s="686"/>
      <c r="CX36" s="686"/>
      <c r="CY36" s="687"/>
      <c r="CZ36" s="690">
        <v>27.7</v>
      </c>
      <c r="DA36" s="719"/>
      <c r="DB36" s="719"/>
      <c r="DC36" s="723"/>
      <c r="DD36" s="694">
        <v>3126897</v>
      </c>
      <c r="DE36" s="686"/>
      <c r="DF36" s="686"/>
      <c r="DG36" s="686"/>
      <c r="DH36" s="686"/>
      <c r="DI36" s="686"/>
      <c r="DJ36" s="686"/>
      <c r="DK36" s="687"/>
      <c r="DL36" s="694">
        <v>1450795</v>
      </c>
      <c r="DM36" s="686"/>
      <c r="DN36" s="686"/>
      <c r="DO36" s="686"/>
      <c r="DP36" s="686"/>
      <c r="DQ36" s="686"/>
      <c r="DR36" s="686"/>
      <c r="DS36" s="686"/>
      <c r="DT36" s="686"/>
      <c r="DU36" s="686"/>
      <c r="DV36" s="687"/>
      <c r="DW36" s="690">
        <v>6.5</v>
      </c>
      <c r="DX36" s="719"/>
      <c r="DY36" s="719"/>
      <c r="DZ36" s="719"/>
      <c r="EA36" s="719"/>
      <c r="EB36" s="719"/>
      <c r="EC36" s="720"/>
    </row>
    <row r="37" spans="2:133" ht="11.25" customHeight="1">
      <c r="B37" s="682" t="s">
        <v>329</v>
      </c>
      <c r="C37" s="683"/>
      <c r="D37" s="683"/>
      <c r="E37" s="683"/>
      <c r="F37" s="683"/>
      <c r="G37" s="683"/>
      <c r="H37" s="683"/>
      <c r="I37" s="683"/>
      <c r="J37" s="683"/>
      <c r="K37" s="683"/>
      <c r="L37" s="683"/>
      <c r="M37" s="683"/>
      <c r="N37" s="683"/>
      <c r="O37" s="683"/>
      <c r="P37" s="683"/>
      <c r="Q37" s="684"/>
      <c r="R37" s="685">
        <v>446698</v>
      </c>
      <c r="S37" s="686"/>
      <c r="T37" s="686"/>
      <c r="U37" s="686"/>
      <c r="V37" s="686"/>
      <c r="W37" s="686"/>
      <c r="X37" s="686"/>
      <c r="Y37" s="687"/>
      <c r="Z37" s="688">
        <v>0.9</v>
      </c>
      <c r="AA37" s="688"/>
      <c r="AB37" s="688"/>
      <c r="AC37" s="688"/>
      <c r="AD37" s="689" t="s">
        <v>146</v>
      </c>
      <c r="AE37" s="689"/>
      <c r="AF37" s="689"/>
      <c r="AG37" s="689"/>
      <c r="AH37" s="689"/>
      <c r="AI37" s="689"/>
      <c r="AJ37" s="689"/>
      <c r="AK37" s="689"/>
      <c r="AL37" s="690" t="s">
        <v>146</v>
      </c>
      <c r="AM37" s="691"/>
      <c r="AN37" s="691"/>
      <c r="AO37" s="692"/>
      <c r="AQ37" s="763" t="s">
        <v>330</v>
      </c>
      <c r="AR37" s="764"/>
      <c r="AS37" s="764"/>
      <c r="AT37" s="764"/>
      <c r="AU37" s="764"/>
      <c r="AV37" s="764"/>
      <c r="AW37" s="764"/>
      <c r="AX37" s="764"/>
      <c r="AY37" s="765"/>
      <c r="AZ37" s="685">
        <v>988000</v>
      </c>
      <c r="BA37" s="686"/>
      <c r="BB37" s="686"/>
      <c r="BC37" s="686"/>
      <c r="BD37" s="721"/>
      <c r="BE37" s="721"/>
      <c r="BF37" s="752"/>
      <c r="BG37" s="700" t="s">
        <v>331</v>
      </c>
      <c r="BH37" s="701"/>
      <c r="BI37" s="701"/>
      <c r="BJ37" s="701"/>
      <c r="BK37" s="701"/>
      <c r="BL37" s="701"/>
      <c r="BM37" s="701"/>
      <c r="BN37" s="701"/>
      <c r="BO37" s="701"/>
      <c r="BP37" s="701"/>
      <c r="BQ37" s="701"/>
      <c r="BR37" s="701"/>
      <c r="BS37" s="701"/>
      <c r="BT37" s="701"/>
      <c r="BU37" s="702"/>
      <c r="BV37" s="685">
        <v>216537</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2260</v>
      </c>
      <c r="CS37" s="721"/>
      <c r="CT37" s="721"/>
      <c r="CU37" s="721"/>
      <c r="CV37" s="721"/>
      <c r="CW37" s="721"/>
      <c r="CX37" s="721"/>
      <c r="CY37" s="722"/>
      <c r="CZ37" s="690">
        <v>0</v>
      </c>
      <c r="DA37" s="719"/>
      <c r="DB37" s="719"/>
      <c r="DC37" s="723"/>
      <c r="DD37" s="694">
        <v>2260</v>
      </c>
      <c r="DE37" s="721"/>
      <c r="DF37" s="721"/>
      <c r="DG37" s="721"/>
      <c r="DH37" s="721"/>
      <c r="DI37" s="721"/>
      <c r="DJ37" s="721"/>
      <c r="DK37" s="722"/>
      <c r="DL37" s="694">
        <v>2223</v>
      </c>
      <c r="DM37" s="721"/>
      <c r="DN37" s="721"/>
      <c r="DO37" s="721"/>
      <c r="DP37" s="721"/>
      <c r="DQ37" s="721"/>
      <c r="DR37" s="721"/>
      <c r="DS37" s="721"/>
      <c r="DT37" s="721"/>
      <c r="DU37" s="721"/>
      <c r="DV37" s="722"/>
      <c r="DW37" s="690">
        <v>0</v>
      </c>
      <c r="DX37" s="719"/>
      <c r="DY37" s="719"/>
      <c r="DZ37" s="719"/>
      <c r="EA37" s="719"/>
      <c r="EB37" s="719"/>
      <c r="EC37" s="720"/>
    </row>
    <row r="38" spans="2:133" ht="11.25" customHeight="1">
      <c r="B38" s="682" t="s">
        <v>333</v>
      </c>
      <c r="C38" s="683"/>
      <c r="D38" s="683"/>
      <c r="E38" s="683"/>
      <c r="F38" s="683"/>
      <c r="G38" s="683"/>
      <c r="H38" s="683"/>
      <c r="I38" s="683"/>
      <c r="J38" s="683"/>
      <c r="K38" s="683"/>
      <c r="L38" s="683"/>
      <c r="M38" s="683"/>
      <c r="N38" s="683"/>
      <c r="O38" s="683"/>
      <c r="P38" s="683"/>
      <c r="Q38" s="684"/>
      <c r="R38" s="685">
        <v>678625</v>
      </c>
      <c r="S38" s="686"/>
      <c r="T38" s="686"/>
      <c r="U38" s="686"/>
      <c r="V38" s="686"/>
      <c r="W38" s="686"/>
      <c r="X38" s="686"/>
      <c r="Y38" s="687"/>
      <c r="Z38" s="688">
        <v>1.3</v>
      </c>
      <c r="AA38" s="688"/>
      <c r="AB38" s="688"/>
      <c r="AC38" s="688"/>
      <c r="AD38" s="689">
        <v>43468</v>
      </c>
      <c r="AE38" s="689"/>
      <c r="AF38" s="689"/>
      <c r="AG38" s="689"/>
      <c r="AH38" s="689"/>
      <c r="AI38" s="689"/>
      <c r="AJ38" s="689"/>
      <c r="AK38" s="689"/>
      <c r="AL38" s="690">
        <v>0.2</v>
      </c>
      <c r="AM38" s="691"/>
      <c r="AN38" s="691"/>
      <c r="AO38" s="692"/>
      <c r="AQ38" s="763" t="s">
        <v>334</v>
      </c>
      <c r="AR38" s="764"/>
      <c r="AS38" s="764"/>
      <c r="AT38" s="764"/>
      <c r="AU38" s="764"/>
      <c r="AV38" s="764"/>
      <c r="AW38" s="764"/>
      <c r="AX38" s="764"/>
      <c r="AY38" s="765"/>
      <c r="AZ38" s="685">
        <v>738472</v>
      </c>
      <c r="BA38" s="686"/>
      <c r="BB38" s="686"/>
      <c r="BC38" s="686"/>
      <c r="BD38" s="721"/>
      <c r="BE38" s="721"/>
      <c r="BF38" s="752"/>
      <c r="BG38" s="700" t="s">
        <v>335</v>
      </c>
      <c r="BH38" s="701"/>
      <c r="BI38" s="701"/>
      <c r="BJ38" s="701"/>
      <c r="BK38" s="701"/>
      <c r="BL38" s="701"/>
      <c r="BM38" s="701"/>
      <c r="BN38" s="701"/>
      <c r="BO38" s="701"/>
      <c r="BP38" s="701"/>
      <c r="BQ38" s="701"/>
      <c r="BR38" s="701"/>
      <c r="BS38" s="701"/>
      <c r="BT38" s="701"/>
      <c r="BU38" s="702"/>
      <c r="BV38" s="685">
        <v>13311</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3962928</v>
      </c>
      <c r="CS38" s="686"/>
      <c r="CT38" s="686"/>
      <c r="CU38" s="686"/>
      <c r="CV38" s="686"/>
      <c r="CW38" s="686"/>
      <c r="CX38" s="686"/>
      <c r="CY38" s="687"/>
      <c r="CZ38" s="690">
        <v>7.9</v>
      </c>
      <c r="DA38" s="719"/>
      <c r="DB38" s="719"/>
      <c r="DC38" s="723"/>
      <c r="DD38" s="694">
        <v>3160610</v>
      </c>
      <c r="DE38" s="686"/>
      <c r="DF38" s="686"/>
      <c r="DG38" s="686"/>
      <c r="DH38" s="686"/>
      <c r="DI38" s="686"/>
      <c r="DJ38" s="686"/>
      <c r="DK38" s="687"/>
      <c r="DL38" s="694">
        <v>2953151</v>
      </c>
      <c r="DM38" s="686"/>
      <c r="DN38" s="686"/>
      <c r="DO38" s="686"/>
      <c r="DP38" s="686"/>
      <c r="DQ38" s="686"/>
      <c r="DR38" s="686"/>
      <c r="DS38" s="686"/>
      <c r="DT38" s="686"/>
      <c r="DU38" s="686"/>
      <c r="DV38" s="687"/>
      <c r="DW38" s="690">
        <v>13.2</v>
      </c>
      <c r="DX38" s="719"/>
      <c r="DY38" s="719"/>
      <c r="DZ38" s="719"/>
      <c r="EA38" s="719"/>
      <c r="EB38" s="719"/>
      <c r="EC38" s="720"/>
    </row>
    <row r="39" spans="2:133" ht="11.25" customHeight="1">
      <c r="B39" s="682" t="s">
        <v>337</v>
      </c>
      <c r="C39" s="683"/>
      <c r="D39" s="683"/>
      <c r="E39" s="683"/>
      <c r="F39" s="683"/>
      <c r="G39" s="683"/>
      <c r="H39" s="683"/>
      <c r="I39" s="683"/>
      <c r="J39" s="683"/>
      <c r="K39" s="683"/>
      <c r="L39" s="683"/>
      <c r="M39" s="683"/>
      <c r="N39" s="683"/>
      <c r="O39" s="683"/>
      <c r="P39" s="683"/>
      <c r="Q39" s="684"/>
      <c r="R39" s="685">
        <v>3263000</v>
      </c>
      <c r="S39" s="686"/>
      <c r="T39" s="686"/>
      <c r="U39" s="686"/>
      <c r="V39" s="686"/>
      <c r="W39" s="686"/>
      <c r="X39" s="686"/>
      <c r="Y39" s="687"/>
      <c r="Z39" s="688">
        <v>6.5</v>
      </c>
      <c r="AA39" s="688"/>
      <c r="AB39" s="688"/>
      <c r="AC39" s="688"/>
      <c r="AD39" s="689" t="s">
        <v>146</v>
      </c>
      <c r="AE39" s="689"/>
      <c r="AF39" s="689"/>
      <c r="AG39" s="689"/>
      <c r="AH39" s="689"/>
      <c r="AI39" s="689"/>
      <c r="AJ39" s="689"/>
      <c r="AK39" s="689"/>
      <c r="AL39" s="690" t="s">
        <v>137</v>
      </c>
      <c r="AM39" s="691"/>
      <c r="AN39" s="691"/>
      <c r="AO39" s="692"/>
      <c r="AQ39" s="763" t="s">
        <v>338</v>
      </c>
      <c r="AR39" s="764"/>
      <c r="AS39" s="764"/>
      <c r="AT39" s="764"/>
      <c r="AU39" s="764"/>
      <c r="AV39" s="764"/>
      <c r="AW39" s="764"/>
      <c r="AX39" s="764"/>
      <c r="AY39" s="765"/>
      <c r="AZ39" s="685">
        <v>10168</v>
      </c>
      <c r="BA39" s="686"/>
      <c r="BB39" s="686"/>
      <c r="BC39" s="686"/>
      <c r="BD39" s="721"/>
      <c r="BE39" s="721"/>
      <c r="BF39" s="752"/>
      <c r="BG39" s="700" t="s">
        <v>339</v>
      </c>
      <c r="BH39" s="701"/>
      <c r="BI39" s="701"/>
      <c r="BJ39" s="701"/>
      <c r="BK39" s="701"/>
      <c r="BL39" s="701"/>
      <c r="BM39" s="701"/>
      <c r="BN39" s="701"/>
      <c r="BO39" s="701"/>
      <c r="BP39" s="701"/>
      <c r="BQ39" s="701"/>
      <c r="BR39" s="701"/>
      <c r="BS39" s="701"/>
      <c r="BT39" s="701"/>
      <c r="BU39" s="702"/>
      <c r="BV39" s="685">
        <v>19872</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203997</v>
      </c>
      <c r="CS39" s="721"/>
      <c r="CT39" s="721"/>
      <c r="CU39" s="721"/>
      <c r="CV39" s="721"/>
      <c r="CW39" s="721"/>
      <c r="CX39" s="721"/>
      <c r="CY39" s="722"/>
      <c r="CZ39" s="690">
        <v>0.4</v>
      </c>
      <c r="DA39" s="719"/>
      <c r="DB39" s="719"/>
      <c r="DC39" s="723"/>
      <c r="DD39" s="694">
        <v>53890</v>
      </c>
      <c r="DE39" s="721"/>
      <c r="DF39" s="721"/>
      <c r="DG39" s="721"/>
      <c r="DH39" s="721"/>
      <c r="DI39" s="721"/>
      <c r="DJ39" s="721"/>
      <c r="DK39" s="722"/>
      <c r="DL39" s="694" t="s">
        <v>137</v>
      </c>
      <c r="DM39" s="721"/>
      <c r="DN39" s="721"/>
      <c r="DO39" s="721"/>
      <c r="DP39" s="721"/>
      <c r="DQ39" s="721"/>
      <c r="DR39" s="721"/>
      <c r="DS39" s="721"/>
      <c r="DT39" s="721"/>
      <c r="DU39" s="721"/>
      <c r="DV39" s="722"/>
      <c r="DW39" s="690" t="s">
        <v>146</v>
      </c>
      <c r="DX39" s="719"/>
      <c r="DY39" s="719"/>
      <c r="DZ39" s="719"/>
      <c r="EA39" s="719"/>
      <c r="EB39" s="719"/>
      <c r="EC39" s="720"/>
    </row>
    <row r="40" spans="2:133" ht="11.25" customHeight="1">
      <c r="B40" s="682" t="s">
        <v>341</v>
      </c>
      <c r="C40" s="683"/>
      <c r="D40" s="683"/>
      <c r="E40" s="683"/>
      <c r="F40" s="683"/>
      <c r="G40" s="683"/>
      <c r="H40" s="683"/>
      <c r="I40" s="683"/>
      <c r="J40" s="683"/>
      <c r="K40" s="683"/>
      <c r="L40" s="683"/>
      <c r="M40" s="683"/>
      <c r="N40" s="683"/>
      <c r="O40" s="683"/>
      <c r="P40" s="683"/>
      <c r="Q40" s="684"/>
      <c r="R40" s="685">
        <v>659100</v>
      </c>
      <c r="S40" s="686"/>
      <c r="T40" s="686"/>
      <c r="U40" s="686"/>
      <c r="V40" s="686"/>
      <c r="W40" s="686"/>
      <c r="X40" s="686"/>
      <c r="Y40" s="687"/>
      <c r="Z40" s="688">
        <v>1.3</v>
      </c>
      <c r="AA40" s="688"/>
      <c r="AB40" s="688"/>
      <c r="AC40" s="688"/>
      <c r="AD40" s="689" t="s">
        <v>232</v>
      </c>
      <c r="AE40" s="689"/>
      <c r="AF40" s="689"/>
      <c r="AG40" s="689"/>
      <c r="AH40" s="689"/>
      <c r="AI40" s="689"/>
      <c r="AJ40" s="689"/>
      <c r="AK40" s="689"/>
      <c r="AL40" s="690" t="s">
        <v>137</v>
      </c>
      <c r="AM40" s="691"/>
      <c r="AN40" s="691"/>
      <c r="AO40" s="692"/>
      <c r="AQ40" s="763" t="s">
        <v>342</v>
      </c>
      <c r="AR40" s="764"/>
      <c r="AS40" s="764"/>
      <c r="AT40" s="764"/>
      <c r="AU40" s="764"/>
      <c r="AV40" s="764"/>
      <c r="AW40" s="764"/>
      <c r="AX40" s="764"/>
      <c r="AY40" s="765"/>
      <c r="AZ40" s="685">
        <v>2910</v>
      </c>
      <c r="BA40" s="686"/>
      <c r="BB40" s="686"/>
      <c r="BC40" s="686"/>
      <c r="BD40" s="721"/>
      <c r="BE40" s="721"/>
      <c r="BF40" s="752"/>
      <c r="BG40" s="772" t="s">
        <v>343</v>
      </c>
      <c r="BH40" s="773"/>
      <c r="BI40" s="773"/>
      <c r="BJ40" s="773"/>
      <c r="BK40" s="773"/>
      <c r="BL40" s="236"/>
      <c r="BM40" s="701" t="s">
        <v>344</v>
      </c>
      <c r="BN40" s="701"/>
      <c r="BO40" s="701"/>
      <c r="BP40" s="701"/>
      <c r="BQ40" s="701"/>
      <c r="BR40" s="701"/>
      <c r="BS40" s="701"/>
      <c r="BT40" s="701"/>
      <c r="BU40" s="702"/>
      <c r="BV40" s="685">
        <v>116</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930206</v>
      </c>
      <c r="CS40" s="686"/>
      <c r="CT40" s="686"/>
      <c r="CU40" s="686"/>
      <c r="CV40" s="686"/>
      <c r="CW40" s="686"/>
      <c r="CX40" s="686"/>
      <c r="CY40" s="687"/>
      <c r="CZ40" s="690">
        <v>1.9</v>
      </c>
      <c r="DA40" s="719"/>
      <c r="DB40" s="719"/>
      <c r="DC40" s="723"/>
      <c r="DD40" s="694">
        <v>808706</v>
      </c>
      <c r="DE40" s="686"/>
      <c r="DF40" s="686"/>
      <c r="DG40" s="686"/>
      <c r="DH40" s="686"/>
      <c r="DI40" s="686"/>
      <c r="DJ40" s="686"/>
      <c r="DK40" s="687"/>
      <c r="DL40" s="694" t="s">
        <v>146</v>
      </c>
      <c r="DM40" s="686"/>
      <c r="DN40" s="686"/>
      <c r="DO40" s="686"/>
      <c r="DP40" s="686"/>
      <c r="DQ40" s="686"/>
      <c r="DR40" s="686"/>
      <c r="DS40" s="686"/>
      <c r="DT40" s="686"/>
      <c r="DU40" s="686"/>
      <c r="DV40" s="687"/>
      <c r="DW40" s="690" t="s">
        <v>137</v>
      </c>
      <c r="DX40" s="719"/>
      <c r="DY40" s="719"/>
      <c r="DZ40" s="719"/>
      <c r="EA40" s="719"/>
      <c r="EB40" s="719"/>
      <c r="EC40" s="720"/>
    </row>
    <row r="41" spans="2:133" ht="11.25" customHeight="1">
      <c r="B41" s="682" t="s">
        <v>346</v>
      </c>
      <c r="C41" s="683"/>
      <c r="D41" s="683"/>
      <c r="E41" s="683"/>
      <c r="F41" s="683"/>
      <c r="G41" s="683"/>
      <c r="H41" s="683"/>
      <c r="I41" s="683"/>
      <c r="J41" s="683"/>
      <c r="K41" s="683"/>
      <c r="L41" s="683"/>
      <c r="M41" s="683"/>
      <c r="N41" s="683"/>
      <c r="O41" s="683"/>
      <c r="P41" s="683"/>
      <c r="Q41" s="684"/>
      <c r="R41" s="685" t="s">
        <v>137</v>
      </c>
      <c r="S41" s="686"/>
      <c r="T41" s="686"/>
      <c r="U41" s="686"/>
      <c r="V41" s="686"/>
      <c r="W41" s="686"/>
      <c r="X41" s="686"/>
      <c r="Y41" s="687"/>
      <c r="Z41" s="688" t="s">
        <v>146</v>
      </c>
      <c r="AA41" s="688"/>
      <c r="AB41" s="688"/>
      <c r="AC41" s="688"/>
      <c r="AD41" s="689" t="s">
        <v>137</v>
      </c>
      <c r="AE41" s="689"/>
      <c r="AF41" s="689"/>
      <c r="AG41" s="689"/>
      <c r="AH41" s="689"/>
      <c r="AI41" s="689"/>
      <c r="AJ41" s="689"/>
      <c r="AK41" s="689"/>
      <c r="AL41" s="690" t="s">
        <v>232</v>
      </c>
      <c r="AM41" s="691"/>
      <c r="AN41" s="691"/>
      <c r="AO41" s="692"/>
      <c r="AQ41" s="763" t="s">
        <v>347</v>
      </c>
      <c r="AR41" s="764"/>
      <c r="AS41" s="764"/>
      <c r="AT41" s="764"/>
      <c r="AU41" s="764"/>
      <c r="AV41" s="764"/>
      <c r="AW41" s="764"/>
      <c r="AX41" s="764"/>
      <c r="AY41" s="765"/>
      <c r="AZ41" s="685">
        <v>1044502</v>
      </c>
      <c r="BA41" s="686"/>
      <c r="BB41" s="686"/>
      <c r="BC41" s="686"/>
      <c r="BD41" s="721"/>
      <c r="BE41" s="721"/>
      <c r="BF41" s="752"/>
      <c r="BG41" s="772"/>
      <c r="BH41" s="773"/>
      <c r="BI41" s="773"/>
      <c r="BJ41" s="773"/>
      <c r="BK41" s="773"/>
      <c r="BL41" s="236"/>
      <c r="BM41" s="701" t="s">
        <v>348</v>
      </c>
      <c r="BN41" s="701"/>
      <c r="BO41" s="701"/>
      <c r="BP41" s="701"/>
      <c r="BQ41" s="701"/>
      <c r="BR41" s="701"/>
      <c r="BS41" s="701"/>
      <c r="BT41" s="701"/>
      <c r="BU41" s="702"/>
      <c r="BV41" s="685">
        <v>3</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146</v>
      </c>
      <c r="CS41" s="721"/>
      <c r="CT41" s="721"/>
      <c r="CU41" s="721"/>
      <c r="CV41" s="721"/>
      <c r="CW41" s="721"/>
      <c r="CX41" s="721"/>
      <c r="CY41" s="722"/>
      <c r="CZ41" s="690" t="s">
        <v>137</v>
      </c>
      <c r="DA41" s="719"/>
      <c r="DB41" s="719"/>
      <c r="DC41" s="723"/>
      <c r="DD41" s="694" t="s">
        <v>137</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350</v>
      </c>
      <c r="C42" s="683"/>
      <c r="D42" s="683"/>
      <c r="E42" s="683"/>
      <c r="F42" s="683"/>
      <c r="G42" s="683"/>
      <c r="H42" s="683"/>
      <c r="I42" s="683"/>
      <c r="J42" s="683"/>
      <c r="K42" s="683"/>
      <c r="L42" s="683"/>
      <c r="M42" s="683"/>
      <c r="N42" s="683"/>
      <c r="O42" s="683"/>
      <c r="P42" s="683"/>
      <c r="Q42" s="684"/>
      <c r="R42" s="685">
        <v>1000000</v>
      </c>
      <c r="S42" s="686"/>
      <c r="T42" s="686"/>
      <c r="U42" s="686"/>
      <c r="V42" s="686"/>
      <c r="W42" s="686"/>
      <c r="X42" s="686"/>
      <c r="Y42" s="687"/>
      <c r="Z42" s="688">
        <v>2</v>
      </c>
      <c r="AA42" s="688"/>
      <c r="AB42" s="688"/>
      <c r="AC42" s="688"/>
      <c r="AD42" s="689" t="s">
        <v>146</v>
      </c>
      <c r="AE42" s="689"/>
      <c r="AF42" s="689"/>
      <c r="AG42" s="689"/>
      <c r="AH42" s="689"/>
      <c r="AI42" s="689"/>
      <c r="AJ42" s="689"/>
      <c r="AK42" s="689"/>
      <c r="AL42" s="690" t="s">
        <v>137</v>
      </c>
      <c r="AM42" s="691"/>
      <c r="AN42" s="691"/>
      <c r="AO42" s="692"/>
      <c r="AQ42" s="784" t="s">
        <v>351</v>
      </c>
      <c r="AR42" s="785"/>
      <c r="AS42" s="785"/>
      <c r="AT42" s="785"/>
      <c r="AU42" s="785"/>
      <c r="AV42" s="785"/>
      <c r="AW42" s="785"/>
      <c r="AX42" s="785"/>
      <c r="AY42" s="786"/>
      <c r="AZ42" s="776">
        <v>2908258</v>
      </c>
      <c r="BA42" s="777"/>
      <c r="BB42" s="777"/>
      <c r="BC42" s="777"/>
      <c r="BD42" s="756"/>
      <c r="BE42" s="756"/>
      <c r="BF42" s="758"/>
      <c r="BG42" s="774"/>
      <c r="BH42" s="775"/>
      <c r="BI42" s="775"/>
      <c r="BJ42" s="775"/>
      <c r="BK42" s="775"/>
      <c r="BL42" s="237"/>
      <c r="BM42" s="711" t="s">
        <v>352</v>
      </c>
      <c r="BN42" s="711"/>
      <c r="BO42" s="711"/>
      <c r="BP42" s="711"/>
      <c r="BQ42" s="711"/>
      <c r="BR42" s="711"/>
      <c r="BS42" s="711"/>
      <c r="BT42" s="711"/>
      <c r="BU42" s="712"/>
      <c r="BV42" s="776">
        <v>331</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4116605</v>
      </c>
      <c r="CS42" s="686"/>
      <c r="CT42" s="686"/>
      <c r="CU42" s="686"/>
      <c r="CV42" s="686"/>
      <c r="CW42" s="686"/>
      <c r="CX42" s="686"/>
      <c r="CY42" s="687"/>
      <c r="CZ42" s="690">
        <v>8.1999999999999993</v>
      </c>
      <c r="DA42" s="691"/>
      <c r="DB42" s="691"/>
      <c r="DC42" s="703"/>
      <c r="DD42" s="694">
        <v>884077</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35" t="s">
        <v>354</v>
      </c>
      <c r="C43" s="736"/>
      <c r="D43" s="736"/>
      <c r="E43" s="736"/>
      <c r="F43" s="736"/>
      <c r="G43" s="736"/>
      <c r="H43" s="736"/>
      <c r="I43" s="736"/>
      <c r="J43" s="736"/>
      <c r="K43" s="736"/>
      <c r="L43" s="736"/>
      <c r="M43" s="736"/>
      <c r="N43" s="736"/>
      <c r="O43" s="736"/>
      <c r="P43" s="736"/>
      <c r="Q43" s="737"/>
      <c r="R43" s="776">
        <v>50339557</v>
      </c>
      <c r="S43" s="777"/>
      <c r="T43" s="777"/>
      <c r="U43" s="777"/>
      <c r="V43" s="777"/>
      <c r="W43" s="777"/>
      <c r="X43" s="777"/>
      <c r="Y43" s="778"/>
      <c r="Z43" s="779">
        <v>100</v>
      </c>
      <c r="AA43" s="779"/>
      <c r="AB43" s="779"/>
      <c r="AC43" s="779"/>
      <c r="AD43" s="780">
        <v>20786372</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74663</v>
      </c>
      <c r="CS43" s="721"/>
      <c r="CT43" s="721"/>
      <c r="CU43" s="721"/>
      <c r="CV43" s="721"/>
      <c r="CW43" s="721"/>
      <c r="CX43" s="721"/>
      <c r="CY43" s="722"/>
      <c r="CZ43" s="690">
        <v>0.1</v>
      </c>
      <c r="DA43" s="719"/>
      <c r="DB43" s="719"/>
      <c r="DC43" s="723"/>
      <c r="DD43" s="694">
        <v>74663</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356</v>
      </c>
      <c r="CG44" s="683"/>
      <c r="CH44" s="683"/>
      <c r="CI44" s="683"/>
      <c r="CJ44" s="683"/>
      <c r="CK44" s="683"/>
      <c r="CL44" s="683"/>
      <c r="CM44" s="683"/>
      <c r="CN44" s="683"/>
      <c r="CO44" s="683"/>
      <c r="CP44" s="683"/>
      <c r="CQ44" s="684"/>
      <c r="CR44" s="685">
        <v>4112136</v>
      </c>
      <c r="CS44" s="686"/>
      <c r="CT44" s="686"/>
      <c r="CU44" s="686"/>
      <c r="CV44" s="686"/>
      <c r="CW44" s="686"/>
      <c r="CX44" s="686"/>
      <c r="CY44" s="687"/>
      <c r="CZ44" s="690">
        <v>8.1999999999999993</v>
      </c>
      <c r="DA44" s="691"/>
      <c r="DB44" s="691"/>
      <c r="DC44" s="703"/>
      <c r="DD44" s="694">
        <v>879608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2057721</v>
      </c>
      <c r="CS45" s="721"/>
      <c r="CT45" s="721"/>
      <c r="CU45" s="721"/>
      <c r="CV45" s="721"/>
      <c r="CW45" s="721"/>
      <c r="CX45" s="721"/>
      <c r="CY45" s="722"/>
      <c r="CZ45" s="690">
        <v>4.0999999999999996</v>
      </c>
      <c r="DA45" s="719"/>
      <c r="DB45" s="719"/>
      <c r="DC45" s="723"/>
      <c r="DD45" s="694">
        <v>151904</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2054415</v>
      </c>
      <c r="CS46" s="686"/>
      <c r="CT46" s="686"/>
      <c r="CU46" s="686"/>
      <c r="CV46" s="686"/>
      <c r="CW46" s="686"/>
      <c r="CX46" s="686"/>
      <c r="CY46" s="687"/>
      <c r="CZ46" s="690">
        <v>4.0999999999999996</v>
      </c>
      <c r="DA46" s="691"/>
      <c r="DB46" s="691"/>
      <c r="DC46" s="703"/>
      <c r="DD46" s="694">
        <v>727704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v>4469</v>
      </c>
      <c r="CS47" s="721"/>
      <c r="CT47" s="721"/>
      <c r="CU47" s="721"/>
      <c r="CV47" s="721"/>
      <c r="CW47" s="721"/>
      <c r="CX47" s="721"/>
      <c r="CY47" s="722"/>
      <c r="CZ47" s="690">
        <v>0</v>
      </c>
      <c r="DA47" s="719"/>
      <c r="DB47" s="719"/>
      <c r="DC47" s="723"/>
      <c r="DD47" s="694">
        <v>4469</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137</v>
      </c>
      <c r="CS48" s="686"/>
      <c r="CT48" s="686"/>
      <c r="CU48" s="686"/>
      <c r="CV48" s="686"/>
      <c r="CW48" s="686"/>
      <c r="CX48" s="686"/>
      <c r="CY48" s="687"/>
      <c r="CZ48" s="690" t="s">
        <v>146</v>
      </c>
      <c r="DA48" s="691"/>
      <c r="DB48" s="691"/>
      <c r="DC48" s="703"/>
      <c r="DD48" s="694" t="s">
        <v>146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364</v>
      </c>
      <c r="CE49" s="736"/>
      <c r="CF49" s="736"/>
      <c r="CG49" s="736"/>
      <c r="CH49" s="736"/>
      <c r="CI49" s="736"/>
      <c r="CJ49" s="736"/>
      <c r="CK49" s="736"/>
      <c r="CL49" s="736"/>
      <c r="CM49" s="736"/>
      <c r="CN49" s="736"/>
      <c r="CO49" s="736"/>
      <c r="CP49" s="736"/>
      <c r="CQ49" s="737"/>
      <c r="CR49" s="776">
        <v>50043642</v>
      </c>
      <c r="CS49" s="756"/>
      <c r="CT49" s="756"/>
      <c r="CU49" s="756"/>
      <c r="CV49" s="756"/>
      <c r="CW49" s="756"/>
      <c r="CX49" s="756"/>
      <c r="CY49" s="787"/>
      <c r="CZ49" s="781">
        <v>100</v>
      </c>
      <c r="DA49" s="788"/>
      <c r="DB49" s="788"/>
      <c r="DC49" s="789"/>
      <c r="DD49" s="790">
        <v>26103988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JpqO/7yqlZEeDULJs67yLeqYoAYEO8L2M1SYdPAK//5DzJZMzP7EJWsQF6btIgREzxSiWCjLydWvZhdoG0Vikg==" saltValue="NJU5yldUhyidVvB64kGuw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verticalCentered="1"/>
  <pageMargins left="0" right="0" top="0.19685039370078741" bottom="0" header="0.39370078740157483" footer="0"/>
  <pageSetup paperSize="9" scale="6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zoomScaleNormal="50" zoomScaleSheetLayoutView="10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5.5" customHeight="1">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5.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5.5" customHeight="1" thickTop="1">
      <c r="A7" s="260">
        <v>1</v>
      </c>
      <c r="B7" s="817" t="s">
        <v>387</v>
      </c>
      <c r="C7" s="818"/>
      <c r="D7" s="818"/>
      <c r="E7" s="818"/>
      <c r="F7" s="818"/>
      <c r="G7" s="818"/>
      <c r="H7" s="818"/>
      <c r="I7" s="818"/>
      <c r="J7" s="818"/>
      <c r="K7" s="818"/>
      <c r="L7" s="818"/>
      <c r="M7" s="818"/>
      <c r="N7" s="818"/>
      <c r="O7" s="818"/>
      <c r="P7" s="819"/>
      <c r="Q7" s="820">
        <v>51609</v>
      </c>
      <c r="R7" s="821"/>
      <c r="S7" s="821"/>
      <c r="T7" s="821"/>
      <c r="U7" s="821"/>
      <c r="V7" s="821">
        <v>51313</v>
      </c>
      <c r="W7" s="821"/>
      <c r="X7" s="821"/>
      <c r="Y7" s="821"/>
      <c r="Z7" s="821"/>
      <c r="AA7" s="821">
        <v>296</v>
      </c>
      <c r="AB7" s="821"/>
      <c r="AC7" s="821"/>
      <c r="AD7" s="821"/>
      <c r="AE7" s="822"/>
      <c r="AF7" s="823">
        <v>231</v>
      </c>
      <c r="AG7" s="824"/>
      <c r="AH7" s="824"/>
      <c r="AI7" s="824"/>
      <c r="AJ7" s="825"/>
      <c r="AK7" s="860">
        <v>565</v>
      </c>
      <c r="AL7" s="861"/>
      <c r="AM7" s="861"/>
      <c r="AN7" s="861"/>
      <c r="AO7" s="861"/>
      <c r="AP7" s="861">
        <v>36650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585</v>
      </c>
      <c r="BT7" s="865"/>
      <c r="BU7" s="865"/>
      <c r="BV7" s="865"/>
      <c r="BW7" s="865"/>
      <c r="BX7" s="865"/>
      <c r="BY7" s="865"/>
      <c r="BZ7" s="865"/>
      <c r="CA7" s="865"/>
      <c r="CB7" s="865"/>
      <c r="CC7" s="865"/>
      <c r="CD7" s="865"/>
      <c r="CE7" s="865"/>
      <c r="CF7" s="865"/>
      <c r="CG7" s="866"/>
      <c r="CH7" s="857">
        <v>69</v>
      </c>
      <c r="CI7" s="858"/>
      <c r="CJ7" s="858"/>
      <c r="CK7" s="858"/>
      <c r="CL7" s="859"/>
      <c r="CM7" s="857">
        <v>172</v>
      </c>
      <c r="CN7" s="858"/>
      <c r="CO7" s="858"/>
      <c r="CP7" s="858"/>
      <c r="CQ7" s="859"/>
      <c r="CR7" s="857">
        <v>13</v>
      </c>
      <c r="CS7" s="858"/>
      <c r="CT7" s="858"/>
      <c r="CU7" s="858"/>
      <c r="CV7" s="859"/>
      <c r="CW7" s="857">
        <v>68</v>
      </c>
      <c r="CX7" s="858"/>
      <c r="CY7" s="858"/>
      <c r="CZ7" s="858"/>
      <c r="DA7" s="859"/>
      <c r="DB7" s="857" t="s">
        <v>520</v>
      </c>
      <c r="DC7" s="858"/>
      <c r="DD7" s="858"/>
      <c r="DE7" s="858"/>
      <c r="DF7" s="859"/>
      <c r="DG7" s="857" t="s">
        <v>520</v>
      </c>
      <c r="DH7" s="858"/>
      <c r="DI7" s="858"/>
      <c r="DJ7" s="858"/>
      <c r="DK7" s="859"/>
      <c r="DL7" s="857" t="s">
        <v>520</v>
      </c>
      <c r="DM7" s="858"/>
      <c r="DN7" s="858"/>
      <c r="DO7" s="858"/>
      <c r="DP7" s="859"/>
      <c r="DQ7" s="857" t="s">
        <v>520</v>
      </c>
      <c r="DR7" s="858"/>
      <c r="DS7" s="858"/>
      <c r="DT7" s="858"/>
      <c r="DU7" s="859"/>
      <c r="DV7" s="838"/>
      <c r="DW7" s="839"/>
      <c r="DX7" s="839"/>
      <c r="DY7" s="839"/>
      <c r="DZ7" s="840"/>
      <c r="EA7" s="256"/>
    </row>
    <row r="8" spans="1:131" s="257" customFormat="1" ht="25.5" customHeight="1">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586</v>
      </c>
      <c r="BT8" s="855"/>
      <c r="BU8" s="855"/>
      <c r="BV8" s="855"/>
      <c r="BW8" s="855"/>
      <c r="BX8" s="855"/>
      <c r="BY8" s="855"/>
      <c r="BZ8" s="855"/>
      <c r="CA8" s="855"/>
      <c r="CB8" s="855"/>
      <c r="CC8" s="855"/>
      <c r="CD8" s="855"/>
      <c r="CE8" s="855"/>
      <c r="CF8" s="855"/>
      <c r="CG8" s="856"/>
      <c r="CH8" s="867">
        <v>14</v>
      </c>
      <c r="CI8" s="868"/>
      <c r="CJ8" s="868"/>
      <c r="CK8" s="868"/>
      <c r="CL8" s="869"/>
      <c r="CM8" s="867">
        <v>470</v>
      </c>
      <c r="CN8" s="868"/>
      <c r="CO8" s="868"/>
      <c r="CP8" s="868"/>
      <c r="CQ8" s="869"/>
      <c r="CR8" s="867">
        <v>31</v>
      </c>
      <c r="CS8" s="868"/>
      <c r="CT8" s="868"/>
      <c r="CU8" s="868"/>
      <c r="CV8" s="869"/>
      <c r="CW8" s="867" t="s">
        <v>520</v>
      </c>
      <c r="CX8" s="868"/>
      <c r="CY8" s="868"/>
      <c r="CZ8" s="868"/>
      <c r="DA8" s="869"/>
      <c r="DB8" s="867" t="s">
        <v>520</v>
      </c>
      <c r="DC8" s="868"/>
      <c r="DD8" s="868"/>
      <c r="DE8" s="868"/>
      <c r="DF8" s="869"/>
      <c r="DG8" s="867" t="s">
        <v>520</v>
      </c>
      <c r="DH8" s="868"/>
      <c r="DI8" s="868"/>
      <c r="DJ8" s="868"/>
      <c r="DK8" s="869"/>
      <c r="DL8" s="867" t="s">
        <v>520</v>
      </c>
      <c r="DM8" s="868"/>
      <c r="DN8" s="868"/>
      <c r="DO8" s="868"/>
      <c r="DP8" s="869"/>
      <c r="DQ8" s="867" t="s">
        <v>520</v>
      </c>
      <c r="DR8" s="868"/>
      <c r="DS8" s="868"/>
      <c r="DT8" s="868"/>
      <c r="DU8" s="869"/>
      <c r="DV8" s="870"/>
      <c r="DW8" s="871"/>
      <c r="DX8" s="871"/>
      <c r="DY8" s="871"/>
      <c r="DZ8" s="872"/>
      <c r="EA8" s="256"/>
    </row>
    <row r="9" spans="1:131" s="257" customFormat="1" ht="25.5" customHeight="1">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587</v>
      </c>
      <c r="BT9" s="855"/>
      <c r="BU9" s="855"/>
      <c r="BV9" s="855"/>
      <c r="BW9" s="855"/>
      <c r="BX9" s="855"/>
      <c r="BY9" s="855"/>
      <c r="BZ9" s="855"/>
      <c r="CA9" s="855"/>
      <c r="CB9" s="855"/>
      <c r="CC9" s="855"/>
      <c r="CD9" s="855"/>
      <c r="CE9" s="855"/>
      <c r="CF9" s="855"/>
      <c r="CG9" s="856"/>
      <c r="CH9" s="867">
        <v>20</v>
      </c>
      <c r="CI9" s="868"/>
      <c r="CJ9" s="868"/>
      <c r="CK9" s="868"/>
      <c r="CL9" s="869"/>
      <c r="CM9" s="867">
        <v>591</v>
      </c>
      <c r="CN9" s="868"/>
      <c r="CO9" s="868"/>
      <c r="CP9" s="868"/>
      <c r="CQ9" s="869"/>
      <c r="CR9" s="867">
        <v>120</v>
      </c>
      <c r="CS9" s="868"/>
      <c r="CT9" s="868"/>
      <c r="CU9" s="868"/>
      <c r="CV9" s="869"/>
      <c r="CW9" s="867">
        <v>23</v>
      </c>
      <c r="CX9" s="868"/>
      <c r="CY9" s="868"/>
      <c r="CZ9" s="868"/>
      <c r="DA9" s="869"/>
      <c r="DB9" s="867" t="s">
        <v>520</v>
      </c>
      <c r="DC9" s="868"/>
      <c r="DD9" s="868"/>
      <c r="DE9" s="868"/>
      <c r="DF9" s="869"/>
      <c r="DG9" s="867" t="s">
        <v>520</v>
      </c>
      <c r="DH9" s="868"/>
      <c r="DI9" s="868"/>
      <c r="DJ9" s="868"/>
      <c r="DK9" s="869"/>
      <c r="DL9" s="867" t="s">
        <v>520</v>
      </c>
      <c r="DM9" s="868"/>
      <c r="DN9" s="868"/>
      <c r="DO9" s="868"/>
      <c r="DP9" s="869"/>
      <c r="DQ9" s="867" t="s">
        <v>520</v>
      </c>
      <c r="DR9" s="868"/>
      <c r="DS9" s="868"/>
      <c r="DT9" s="868"/>
      <c r="DU9" s="869"/>
      <c r="DV9" s="870"/>
      <c r="DW9" s="871"/>
      <c r="DX9" s="871"/>
      <c r="DY9" s="871"/>
      <c r="DZ9" s="872"/>
      <c r="EA9" s="256"/>
    </row>
    <row r="10" spans="1:131" s="257" customFormat="1" ht="25.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5.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5.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5.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5.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5.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5.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5.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5.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5.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5.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5.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5.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5.5" customHeight="1" thickBot="1">
      <c r="A23" s="266" t="s">
        <v>389</v>
      </c>
      <c r="B23" s="876" t="s">
        <v>390</v>
      </c>
      <c r="C23" s="877"/>
      <c r="D23" s="877"/>
      <c r="E23" s="877"/>
      <c r="F23" s="877"/>
      <c r="G23" s="877"/>
      <c r="H23" s="877"/>
      <c r="I23" s="877"/>
      <c r="J23" s="877"/>
      <c r="K23" s="877"/>
      <c r="L23" s="877"/>
      <c r="M23" s="877"/>
      <c r="N23" s="877"/>
      <c r="O23" s="877"/>
      <c r="P23" s="878"/>
      <c r="Q23" s="879">
        <v>51609</v>
      </c>
      <c r="R23" s="880"/>
      <c r="S23" s="880"/>
      <c r="T23" s="880"/>
      <c r="U23" s="880"/>
      <c r="V23" s="880">
        <v>51313</v>
      </c>
      <c r="W23" s="880"/>
      <c r="X23" s="880"/>
      <c r="Y23" s="880"/>
      <c r="Z23" s="880"/>
      <c r="AA23" s="880">
        <v>296</v>
      </c>
      <c r="AB23" s="880"/>
      <c r="AC23" s="880"/>
      <c r="AD23" s="880"/>
      <c r="AE23" s="881"/>
      <c r="AF23" s="882">
        <v>231</v>
      </c>
      <c r="AG23" s="880"/>
      <c r="AH23" s="880"/>
      <c r="AI23" s="880"/>
      <c r="AJ23" s="883"/>
      <c r="AK23" s="884"/>
      <c r="AL23" s="885"/>
      <c r="AM23" s="885"/>
      <c r="AN23" s="885"/>
      <c r="AO23" s="885"/>
      <c r="AP23" s="880">
        <v>36650</v>
      </c>
      <c r="AQ23" s="880"/>
      <c r="AR23" s="880"/>
      <c r="AS23" s="880"/>
      <c r="AT23" s="880"/>
      <c r="AU23" s="886"/>
      <c r="AV23" s="886"/>
      <c r="AW23" s="886"/>
      <c r="AX23" s="886"/>
      <c r="AY23" s="887"/>
      <c r="AZ23" s="895" t="s">
        <v>391</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5.5" customHeight="1">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5.5" customHeight="1" thickBot="1">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5.5" customHeight="1">
      <c r="A26" s="826" t="s">
        <v>370</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5.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5.5" customHeight="1" thickTop="1">
      <c r="A28" s="268">
        <v>1</v>
      </c>
      <c r="B28" s="817" t="s">
        <v>402</v>
      </c>
      <c r="C28" s="818"/>
      <c r="D28" s="818"/>
      <c r="E28" s="818"/>
      <c r="F28" s="818"/>
      <c r="G28" s="818"/>
      <c r="H28" s="818"/>
      <c r="I28" s="818"/>
      <c r="J28" s="818"/>
      <c r="K28" s="818"/>
      <c r="L28" s="818"/>
      <c r="M28" s="818"/>
      <c r="N28" s="818"/>
      <c r="O28" s="818"/>
      <c r="P28" s="819"/>
      <c r="Q28" s="907">
        <v>10380</v>
      </c>
      <c r="R28" s="908"/>
      <c r="S28" s="908"/>
      <c r="T28" s="908"/>
      <c r="U28" s="908"/>
      <c r="V28" s="908">
        <v>9976</v>
      </c>
      <c r="W28" s="908"/>
      <c r="X28" s="908"/>
      <c r="Y28" s="908"/>
      <c r="Z28" s="908"/>
      <c r="AA28" s="908">
        <v>404</v>
      </c>
      <c r="AB28" s="908"/>
      <c r="AC28" s="908"/>
      <c r="AD28" s="908"/>
      <c r="AE28" s="909"/>
      <c r="AF28" s="910">
        <v>404</v>
      </c>
      <c r="AG28" s="908"/>
      <c r="AH28" s="908"/>
      <c r="AI28" s="908"/>
      <c r="AJ28" s="911"/>
      <c r="AK28" s="912">
        <v>1045</v>
      </c>
      <c r="AL28" s="904"/>
      <c r="AM28" s="904"/>
      <c r="AN28" s="904"/>
      <c r="AO28" s="904"/>
      <c r="AP28" s="904" t="s">
        <v>520</v>
      </c>
      <c r="AQ28" s="904"/>
      <c r="AR28" s="904"/>
      <c r="AS28" s="904"/>
      <c r="AT28" s="904"/>
      <c r="AU28" s="904" t="s">
        <v>520</v>
      </c>
      <c r="AV28" s="904"/>
      <c r="AW28" s="904"/>
      <c r="AX28" s="904"/>
      <c r="AY28" s="904"/>
      <c r="AZ28" s="904" t="s">
        <v>520</v>
      </c>
      <c r="BA28" s="904"/>
      <c r="BB28" s="904"/>
      <c r="BC28" s="904"/>
      <c r="BD28" s="904"/>
      <c r="BE28" s="905"/>
      <c r="BF28" s="905"/>
      <c r="BG28" s="905"/>
      <c r="BH28" s="905"/>
      <c r="BI28" s="906"/>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5.5" customHeight="1">
      <c r="A29" s="268">
        <v>2</v>
      </c>
      <c r="B29" s="841" t="s">
        <v>403</v>
      </c>
      <c r="C29" s="842"/>
      <c r="D29" s="842"/>
      <c r="E29" s="842"/>
      <c r="F29" s="842"/>
      <c r="G29" s="842"/>
      <c r="H29" s="842"/>
      <c r="I29" s="842"/>
      <c r="J29" s="842"/>
      <c r="K29" s="842"/>
      <c r="L29" s="842"/>
      <c r="M29" s="842"/>
      <c r="N29" s="842"/>
      <c r="O29" s="842"/>
      <c r="P29" s="843"/>
      <c r="Q29" s="844">
        <v>9467</v>
      </c>
      <c r="R29" s="845"/>
      <c r="S29" s="845"/>
      <c r="T29" s="845"/>
      <c r="U29" s="845"/>
      <c r="V29" s="845">
        <v>9172</v>
      </c>
      <c r="W29" s="845"/>
      <c r="X29" s="845"/>
      <c r="Y29" s="845"/>
      <c r="Z29" s="845"/>
      <c r="AA29" s="845">
        <v>295</v>
      </c>
      <c r="AB29" s="845"/>
      <c r="AC29" s="845"/>
      <c r="AD29" s="845"/>
      <c r="AE29" s="846"/>
      <c r="AF29" s="847">
        <v>295</v>
      </c>
      <c r="AG29" s="848"/>
      <c r="AH29" s="848"/>
      <c r="AI29" s="848"/>
      <c r="AJ29" s="849"/>
      <c r="AK29" s="915">
        <v>1460</v>
      </c>
      <c r="AL29" s="916"/>
      <c r="AM29" s="916"/>
      <c r="AN29" s="916"/>
      <c r="AO29" s="916"/>
      <c r="AP29" s="916" t="s">
        <v>520</v>
      </c>
      <c r="AQ29" s="916"/>
      <c r="AR29" s="916"/>
      <c r="AS29" s="916"/>
      <c r="AT29" s="916"/>
      <c r="AU29" s="916" t="s">
        <v>520</v>
      </c>
      <c r="AV29" s="916"/>
      <c r="AW29" s="916"/>
      <c r="AX29" s="916"/>
      <c r="AY29" s="916"/>
      <c r="AZ29" s="916" t="s">
        <v>520</v>
      </c>
      <c r="BA29" s="916"/>
      <c r="BB29" s="916"/>
      <c r="BC29" s="916"/>
      <c r="BD29" s="916"/>
      <c r="BE29" s="913"/>
      <c r="BF29" s="913"/>
      <c r="BG29" s="913"/>
      <c r="BH29" s="913"/>
      <c r="BI29" s="914"/>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5.5" customHeight="1">
      <c r="A30" s="268">
        <v>3</v>
      </c>
      <c r="B30" s="841" t="s">
        <v>404</v>
      </c>
      <c r="C30" s="842"/>
      <c r="D30" s="842"/>
      <c r="E30" s="842"/>
      <c r="F30" s="842"/>
      <c r="G30" s="842"/>
      <c r="H30" s="842"/>
      <c r="I30" s="842"/>
      <c r="J30" s="842"/>
      <c r="K30" s="842"/>
      <c r="L30" s="842"/>
      <c r="M30" s="842"/>
      <c r="N30" s="842"/>
      <c r="O30" s="842"/>
      <c r="P30" s="843"/>
      <c r="Q30" s="844">
        <v>1961</v>
      </c>
      <c r="R30" s="845"/>
      <c r="S30" s="845"/>
      <c r="T30" s="845"/>
      <c r="U30" s="845"/>
      <c r="V30" s="845">
        <v>1902</v>
      </c>
      <c r="W30" s="845"/>
      <c r="X30" s="845"/>
      <c r="Y30" s="845"/>
      <c r="Z30" s="845"/>
      <c r="AA30" s="845">
        <v>59</v>
      </c>
      <c r="AB30" s="845"/>
      <c r="AC30" s="845"/>
      <c r="AD30" s="845"/>
      <c r="AE30" s="846"/>
      <c r="AF30" s="847">
        <v>59</v>
      </c>
      <c r="AG30" s="848"/>
      <c r="AH30" s="848"/>
      <c r="AI30" s="848"/>
      <c r="AJ30" s="849"/>
      <c r="AK30" s="915">
        <v>326</v>
      </c>
      <c r="AL30" s="916"/>
      <c r="AM30" s="916"/>
      <c r="AN30" s="916"/>
      <c r="AO30" s="916"/>
      <c r="AP30" s="916" t="s">
        <v>520</v>
      </c>
      <c r="AQ30" s="916"/>
      <c r="AR30" s="916"/>
      <c r="AS30" s="916"/>
      <c r="AT30" s="916"/>
      <c r="AU30" s="916" t="s">
        <v>520</v>
      </c>
      <c r="AV30" s="916"/>
      <c r="AW30" s="916"/>
      <c r="AX30" s="916"/>
      <c r="AY30" s="916"/>
      <c r="AZ30" s="916" t="s">
        <v>520</v>
      </c>
      <c r="BA30" s="916"/>
      <c r="BB30" s="916"/>
      <c r="BC30" s="916"/>
      <c r="BD30" s="916"/>
      <c r="BE30" s="913"/>
      <c r="BF30" s="913"/>
      <c r="BG30" s="913"/>
      <c r="BH30" s="913"/>
      <c r="BI30" s="914"/>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5.5" customHeight="1">
      <c r="A31" s="268">
        <v>4</v>
      </c>
      <c r="B31" s="841" t="s">
        <v>405</v>
      </c>
      <c r="C31" s="842"/>
      <c r="D31" s="842"/>
      <c r="E31" s="842"/>
      <c r="F31" s="842"/>
      <c r="G31" s="842"/>
      <c r="H31" s="842"/>
      <c r="I31" s="842"/>
      <c r="J31" s="842"/>
      <c r="K31" s="842"/>
      <c r="L31" s="842"/>
      <c r="M31" s="842"/>
      <c r="N31" s="842"/>
      <c r="O31" s="842"/>
      <c r="P31" s="843"/>
      <c r="Q31" s="844">
        <v>2210</v>
      </c>
      <c r="R31" s="845"/>
      <c r="S31" s="845"/>
      <c r="T31" s="845"/>
      <c r="U31" s="845"/>
      <c r="V31" s="845">
        <v>2100</v>
      </c>
      <c r="W31" s="845"/>
      <c r="X31" s="845"/>
      <c r="Y31" s="845"/>
      <c r="Z31" s="845"/>
      <c r="AA31" s="845">
        <v>110</v>
      </c>
      <c r="AB31" s="845"/>
      <c r="AC31" s="845"/>
      <c r="AD31" s="845"/>
      <c r="AE31" s="846"/>
      <c r="AF31" s="847">
        <v>3084</v>
      </c>
      <c r="AG31" s="848"/>
      <c r="AH31" s="848"/>
      <c r="AI31" s="848"/>
      <c r="AJ31" s="849"/>
      <c r="AK31" s="915">
        <v>55</v>
      </c>
      <c r="AL31" s="916"/>
      <c r="AM31" s="916"/>
      <c r="AN31" s="916"/>
      <c r="AO31" s="916"/>
      <c r="AP31" s="916">
        <v>9012</v>
      </c>
      <c r="AQ31" s="916"/>
      <c r="AR31" s="916"/>
      <c r="AS31" s="916"/>
      <c r="AT31" s="916"/>
      <c r="AU31" s="916">
        <v>18</v>
      </c>
      <c r="AV31" s="916"/>
      <c r="AW31" s="916"/>
      <c r="AX31" s="916"/>
      <c r="AY31" s="916"/>
      <c r="AZ31" s="916" t="s">
        <v>520</v>
      </c>
      <c r="BA31" s="916"/>
      <c r="BB31" s="916"/>
      <c r="BC31" s="916"/>
      <c r="BD31" s="916"/>
      <c r="BE31" s="913" t="s">
        <v>406</v>
      </c>
      <c r="BF31" s="913"/>
      <c r="BG31" s="913"/>
      <c r="BH31" s="913"/>
      <c r="BI31" s="914"/>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5.5" customHeight="1">
      <c r="A32" s="268">
        <v>5</v>
      </c>
      <c r="B32" s="841" t="s">
        <v>407</v>
      </c>
      <c r="C32" s="842"/>
      <c r="D32" s="842"/>
      <c r="E32" s="842"/>
      <c r="F32" s="842"/>
      <c r="G32" s="842"/>
      <c r="H32" s="842"/>
      <c r="I32" s="842"/>
      <c r="J32" s="842"/>
      <c r="K32" s="842"/>
      <c r="L32" s="842"/>
      <c r="M32" s="842"/>
      <c r="N32" s="842"/>
      <c r="O32" s="842"/>
      <c r="P32" s="843"/>
      <c r="Q32" s="844">
        <v>13343</v>
      </c>
      <c r="R32" s="845"/>
      <c r="S32" s="845"/>
      <c r="T32" s="845"/>
      <c r="U32" s="845"/>
      <c r="V32" s="845">
        <v>12851</v>
      </c>
      <c r="W32" s="845"/>
      <c r="X32" s="845"/>
      <c r="Y32" s="845"/>
      <c r="Z32" s="845"/>
      <c r="AA32" s="845">
        <v>492</v>
      </c>
      <c r="AB32" s="845"/>
      <c r="AC32" s="845"/>
      <c r="AD32" s="845"/>
      <c r="AE32" s="846"/>
      <c r="AF32" s="847">
        <v>1281</v>
      </c>
      <c r="AG32" s="848"/>
      <c r="AH32" s="848"/>
      <c r="AI32" s="848"/>
      <c r="AJ32" s="849"/>
      <c r="AK32" s="915">
        <v>988</v>
      </c>
      <c r="AL32" s="916"/>
      <c r="AM32" s="916"/>
      <c r="AN32" s="916"/>
      <c r="AO32" s="916"/>
      <c r="AP32" s="916">
        <v>7333</v>
      </c>
      <c r="AQ32" s="916"/>
      <c r="AR32" s="916"/>
      <c r="AS32" s="916"/>
      <c r="AT32" s="916"/>
      <c r="AU32" s="916">
        <v>1826</v>
      </c>
      <c r="AV32" s="916"/>
      <c r="AW32" s="916"/>
      <c r="AX32" s="916"/>
      <c r="AY32" s="916"/>
      <c r="AZ32" s="916" t="s">
        <v>520</v>
      </c>
      <c r="BA32" s="916"/>
      <c r="BB32" s="916"/>
      <c r="BC32" s="916"/>
      <c r="BD32" s="916"/>
      <c r="BE32" s="913" t="s">
        <v>406</v>
      </c>
      <c r="BF32" s="913"/>
      <c r="BG32" s="913"/>
      <c r="BH32" s="913"/>
      <c r="BI32" s="914"/>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5.5" customHeight="1">
      <c r="A33" s="268">
        <v>6</v>
      </c>
      <c r="B33" s="841" t="s">
        <v>408</v>
      </c>
      <c r="C33" s="842"/>
      <c r="D33" s="842"/>
      <c r="E33" s="842"/>
      <c r="F33" s="842"/>
      <c r="G33" s="842"/>
      <c r="H33" s="842"/>
      <c r="I33" s="842"/>
      <c r="J33" s="842"/>
      <c r="K33" s="842"/>
      <c r="L33" s="842"/>
      <c r="M33" s="842"/>
      <c r="N33" s="842"/>
      <c r="O33" s="842"/>
      <c r="P33" s="843"/>
      <c r="Q33" s="844">
        <v>2746</v>
      </c>
      <c r="R33" s="845"/>
      <c r="S33" s="845"/>
      <c r="T33" s="845"/>
      <c r="U33" s="845"/>
      <c r="V33" s="845">
        <v>2647</v>
      </c>
      <c r="W33" s="845"/>
      <c r="X33" s="845"/>
      <c r="Y33" s="845"/>
      <c r="Z33" s="845"/>
      <c r="AA33" s="845">
        <v>99</v>
      </c>
      <c r="AB33" s="845"/>
      <c r="AC33" s="845"/>
      <c r="AD33" s="845"/>
      <c r="AE33" s="846"/>
      <c r="AF33" s="847">
        <v>2163</v>
      </c>
      <c r="AG33" s="848"/>
      <c r="AH33" s="848"/>
      <c r="AI33" s="848"/>
      <c r="AJ33" s="849"/>
      <c r="AK33" s="915">
        <v>738</v>
      </c>
      <c r="AL33" s="916"/>
      <c r="AM33" s="916"/>
      <c r="AN33" s="916"/>
      <c r="AO33" s="916"/>
      <c r="AP33" s="916">
        <v>10521</v>
      </c>
      <c r="AQ33" s="916"/>
      <c r="AR33" s="916"/>
      <c r="AS33" s="916"/>
      <c r="AT33" s="916"/>
      <c r="AU33" s="916">
        <v>6986</v>
      </c>
      <c r="AV33" s="916"/>
      <c r="AW33" s="916"/>
      <c r="AX33" s="916"/>
      <c r="AY33" s="916"/>
      <c r="AZ33" s="916" t="s">
        <v>520</v>
      </c>
      <c r="BA33" s="916"/>
      <c r="BB33" s="916"/>
      <c r="BC33" s="916"/>
      <c r="BD33" s="916"/>
      <c r="BE33" s="913" t="s">
        <v>409</v>
      </c>
      <c r="BF33" s="913"/>
      <c r="BG33" s="913"/>
      <c r="BH33" s="913"/>
      <c r="BI33" s="914"/>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5.5" customHeight="1">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5"/>
      <c r="AL34" s="916"/>
      <c r="AM34" s="916"/>
      <c r="AN34" s="916"/>
      <c r="AO34" s="916"/>
      <c r="AP34" s="916"/>
      <c r="AQ34" s="916"/>
      <c r="AR34" s="916"/>
      <c r="AS34" s="916"/>
      <c r="AT34" s="916"/>
      <c r="AU34" s="916"/>
      <c r="AV34" s="916"/>
      <c r="AW34" s="916"/>
      <c r="AX34" s="916"/>
      <c r="AY34" s="916"/>
      <c r="AZ34" s="917"/>
      <c r="BA34" s="917"/>
      <c r="BB34" s="917"/>
      <c r="BC34" s="917"/>
      <c r="BD34" s="917"/>
      <c r="BE34" s="913"/>
      <c r="BF34" s="913"/>
      <c r="BG34" s="913"/>
      <c r="BH34" s="913"/>
      <c r="BI34" s="914"/>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5.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5"/>
      <c r="AL35" s="916"/>
      <c r="AM35" s="916"/>
      <c r="AN35" s="916"/>
      <c r="AO35" s="916"/>
      <c r="AP35" s="916"/>
      <c r="AQ35" s="916"/>
      <c r="AR35" s="916"/>
      <c r="AS35" s="916"/>
      <c r="AT35" s="916"/>
      <c r="AU35" s="916"/>
      <c r="AV35" s="916"/>
      <c r="AW35" s="916"/>
      <c r="AX35" s="916"/>
      <c r="AY35" s="916"/>
      <c r="AZ35" s="917"/>
      <c r="BA35" s="917"/>
      <c r="BB35" s="917"/>
      <c r="BC35" s="917"/>
      <c r="BD35" s="917"/>
      <c r="BE35" s="913"/>
      <c r="BF35" s="913"/>
      <c r="BG35" s="913"/>
      <c r="BH35" s="913"/>
      <c r="BI35" s="914"/>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5.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5"/>
      <c r="AL36" s="916"/>
      <c r="AM36" s="916"/>
      <c r="AN36" s="916"/>
      <c r="AO36" s="916"/>
      <c r="AP36" s="916"/>
      <c r="AQ36" s="916"/>
      <c r="AR36" s="916"/>
      <c r="AS36" s="916"/>
      <c r="AT36" s="916"/>
      <c r="AU36" s="916"/>
      <c r="AV36" s="916"/>
      <c r="AW36" s="916"/>
      <c r="AX36" s="916"/>
      <c r="AY36" s="916"/>
      <c r="AZ36" s="917"/>
      <c r="BA36" s="917"/>
      <c r="BB36" s="917"/>
      <c r="BC36" s="917"/>
      <c r="BD36" s="917"/>
      <c r="BE36" s="913"/>
      <c r="BF36" s="913"/>
      <c r="BG36" s="913"/>
      <c r="BH36" s="913"/>
      <c r="BI36" s="914"/>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5.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5"/>
      <c r="AL37" s="916"/>
      <c r="AM37" s="916"/>
      <c r="AN37" s="916"/>
      <c r="AO37" s="916"/>
      <c r="AP37" s="916"/>
      <c r="AQ37" s="916"/>
      <c r="AR37" s="916"/>
      <c r="AS37" s="916"/>
      <c r="AT37" s="916"/>
      <c r="AU37" s="916"/>
      <c r="AV37" s="916"/>
      <c r="AW37" s="916"/>
      <c r="AX37" s="916"/>
      <c r="AY37" s="916"/>
      <c r="AZ37" s="917"/>
      <c r="BA37" s="917"/>
      <c r="BB37" s="917"/>
      <c r="BC37" s="917"/>
      <c r="BD37" s="917"/>
      <c r="BE37" s="913"/>
      <c r="BF37" s="913"/>
      <c r="BG37" s="913"/>
      <c r="BH37" s="913"/>
      <c r="BI37" s="914"/>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5.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5"/>
      <c r="AL38" s="916"/>
      <c r="AM38" s="916"/>
      <c r="AN38" s="916"/>
      <c r="AO38" s="916"/>
      <c r="AP38" s="916"/>
      <c r="AQ38" s="916"/>
      <c r="AR38" s="916"/>
      <c r="AS38" s="916"/>
      <c r="AT38" s="916"/>
      <c r="AU38" s="916"/>
      <c r="AV38" s="916"/>
      <c r="AW38" s="916"/>
      <c r="AX38" s="916"/>
      <c r="AY38" s="916"/>
      <c r="AZ38" s="917"/>
      <c r="BA38" s="917"/>
      <c r="BB38" s="917"/>
      <c r="BC38" s="917"/>
      <c r="BD38" s="917"/>
      <c r="BE38" s="913"/>
      <c r="BF38" s="913"/>
      <c r="BG38" s="913"/>
      <c r="BH38" s="913"/>
      <c r="BI38" s="914"/>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5.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5"/>
      <c r="AL39" s="916"/>
      <c r="AM39" s="916"/>
      <c r="AN39" s="916"/>
      <c r="AO39" s="916"/>
      <c r="AP39" s="916"/>
      <c r="AQ39" s="916"/>
      <c r="AR39" s="916"/>
      <c r="AS39" s="916"/>
      <c r="AT39" s="916"/>
      <c r="AU39" s="916"/>
      <c r="AV39" s="916"/>
      <c r="AW39" s="916"/>
      <c r="AX39" s="916"/>
      <c r="AY39" s="916"/>
      <c r="AZ39" s="917"/>
      <c r="BA39" s="917"/>
      <c r="BB39" s="917"/>
      <c r="BC39" s="917"/>
      <c r="BD39" s="917"/>
      <c r="BE39" s="913"/>
      <c r="BF39" s="913"/>
      <c r="BG39" s="913"/>
      <c r="BH39" s="913"/>
      <c r="BI39" s="914"/>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5.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5"/>
      <c r="AL40" s="916"/>
      <c r="AM40" s="916"/>
      <c r="AN40" s="916"/>
      <c r="AO40" s="916"/>
      <c r="AP40" s="916"/>
      <c r="AQ40" s="916"/>
      <c r="AR40" s="916"/>
      <c r="AS40" s="916"/>
      <c r="AT40" s="916"/>
      <c r="AU40" s="916"/>
      <c r="AV40" s="916"/>
      <c r="AW40" s="916"/>
      <c r="AX40" s="916"/>
      <c r="AY40" s="916"/>
      <c r="AZ40" s="917"/>
      <c r="BA40" s="917"/>
      <c r="BB40" s="917"/>
      <c r="BC40" s="917"/>
      <c r="BD40" s="917"/>
      <c r="BE40" s="913"/>
      <c r="BF40" s="913"/>
      <c r="BG40" s="913"/>
      <c r="BH40" s="913"/>
      <c r="BI40" s="914"/>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5.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5"/>
      <c r="AL41" s="916"/>
      <c r="AM41" s="916"/>
      <c r="AN41" s="916"/>
      <c r="AO41" s="916"/>
      <c r="AP41" s="916"/>
      <c r="AQ41" s="916"/>
      <c r="AR41" s="916"/>
      <c r="AS41" s="916"/>
      <c r="AT41" s="916"/>
      <c r="AU41" s="916"/>
      <c r="AV41" s="916"/>
      <c r="AW41" s="916"/>
      <c r="AX41" s="916"/>
      <c r="AY41" s="916"/>
      <c r="AZ41" s="917"/>
      <c r="BA41" s="917"/>
      <c r="BB41" s="917"/>
      <c r="BC41" s="917"/>
      <c r="BD41" s="917"/>
      <c r="BE41" s="913"/>
      <c r="BF41" s="913"/>
      <c r="BG41" s="913"/>
      <c r="BH41" s="913"/>
      <c r="BI41" s="914"/>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5.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5"/>
      <c r="AL42" s="916"/>
      <c r="AM42" s="916"/>
      <c r="AN42" s="916"/>
      <c r="AO42" s="916"/>
      <c r="AP42" s="916"/>
      <c r="AQ42" s="916"/>
      <c r="AR42" s="916"/>
      <c r="AS42" s="916"/>
      <c r="AT42" s="916"/>
      <c r="AU42" s="916"/>
      <c r="AV42" s="916"/>
      <c r="AW42" s="916"/>
      <c r="AX42" s="916"/>
      <c r="AY42" s="916"/>
      <c r="AZ42" s="917"/>
      <c r="BA42" s="917"/>
      <c r="BB42" s="917"/>
      <c r="BC42" s="917"/>
      <c r="BD42" s="917"/>
      <c r="BE42" s="913"/>
      <c r="BF42" s="913"/>
      <c r="BG42" s="913"/>
      <c r="BH42" s="913"/>
      <c r="BI42" s="914"/>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5.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5"/>
      <c r="AL43" s="916"/>
      <c r="AM43" s="916"/>
      <c r="AN43" s="916"/>
      <c r="AO43" s="916"/>
      <c r="AP43" s="916"/>
      <c r="AQ43" s="916"/>
      <c r="AR43" s="916"/>
      <c r="AS43" s="916"/>
      <c r="AT43" s="916"/>
      <c r="AU43" s="916"/>
      <c r="AV43" s="916"/>
      <c r="AW43" s="916"/>
      <c r="AX43" s="916"/>
      <c r="AY43" s="916"/>
      <c r="AZ43" s="917"/>
      <c r="BA43" s="917"/>
      <c r="BB43" s="917"/>
      <c r="BC43" s="917"/>
      <c r="BD43" s="917"/>
      <c r="BE43" s="913"/>
      <c r="BF43" s="913"/>
      <c r="BG43" s="913"/>
      <c r="BH43" s="913"/>
      <c r="BI43" s="914"/>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5.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5"/>
      <c r="AL44" s="916"/>
      <c r="AM44" s="916"/>
      <c r="AN44" s="916"/>
      <c r="AO44" s="916"/>
      <c r="AP44" s="916"/>
      <c r="AQ44" s="916"/>
      <c r="AR44" s="916"/>
      <c r="AS44" s="916"/>
      <c r="AT44" s="916"/>
      <c r="AU44" s="916"/>
      <c r="AV44" s="916"/>
      <c r="AW44" s="916"/>
      <c r="AX44" s="916"/>
      <c r="AY44" s="916"/>
      <c r="AZ44" s="917"/>
      <c r="BA44" s="917"/>
      <c r="BB44" s="917"/>
      <c r="BC44" s="917"/>
      <c r="BD44" s="917"/>
      <c r="BE44" s="913"/>
      <c r="BF44" s="913"/>
      <c r="BG44" s="913"/>
      <c r="BH44" s="913"/>
      <c r="BI44" s="914"/>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5.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5"/>
      <c r="AL45" s="916"/>
      <c r="AM45" s="916"/>
      <c r="AN45" s="916"/>
      <c r="AO45" s="916"/>
      <c r="AP45" s="916"/>
      <c r="AQ45" s="916"/>
      <c r="AR45" s="916"/>
      <c r="AS45" s="916"/>
      <c r="AT45" s="916"/>
      <c r="AU45" s="916"/>
      <c r="AV45" s="916"/>
      <c r="AW45" s="916"/>
      <c r="AX45" s="916"/>
      <c r="AY45" s="916"/>
      <c r="AZ45" s="917"/>
      <c r="BA45" s="917"/>
      <c r="BB45" s="917"/>
      <c r="BC45" s="917"/>
      <c r="BD45" s="917"/>
      <c r="BE45" s="913"/>
      <c r="BF45" s="913"/>
      <c r="BG45" s="913"/>
      <c r="BH45" s="913"/>
      <c r="BI45" s="914"/>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5.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5"/>
      <c r="AL46" s="916"/>
      <c r="AM46" s="916"/>
      <c r="AN46" s="916"/>
      <c r="AO46" s="916"/>
      <c r="AP46" s="916"/>
      <c r="AQ46" s="916"/>
      <c r="AR46" s="916"/>
      <c r="AS46" s="916"/>
      <c r="AT46" s="916"/>
      <c r="AU46" s="916"/>
      <c r="AV46" s="916"/>
      <c r="AW46" s="916"/>
      <c r="AX46" s="916"/>
      <c r="AY46" s="916"/>
      <c r="AZ46" s="917"/>
      <c r="BA46" s="917"/>
      <c r="BB46" s="917"/>
      <c r="BC46" s="917"/>
      <c r="BD46" s="917"/>
      <c r="BE46" s="913"/>
      <c r="BF46" s="913"/>
      <c r="BG46" s="913"/>
      <c r="BH46" s="913"/>
      <c r="BI46" s="914"/>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5.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5"/>
      <c r="AL47" s="916"/>
      <c r="AM47" s="916"/>
      <c r="AN47" s="916"/>
      <c r="AO47" s="916"/>
      <c r="AP47" s="916"/>
      <c r="AQ47" s="916"/>
      <c r="AR47" s="916"/>
      <c r="AS47" s="916"/>
      <c r="AT47" s="916"/>
      <c r="AU47" s="916"/>
      <c r="AV47" s="916"/>
      <c r="AW47" s="916"/>
      <c r="AX47" s="916"/>
      <c r="AY47" s="916"/>
      <c r="AZ47" s="917"/>
      <c r="BA47" s="917"/>
      <c r="BB47" s="917"/>
      <c r="BC47" s="917"/>
      <c r="BD47" s="917"/>
      <c r="BE47" s="913"/>
      <c r="BF47" s="913"/>
      <c r="BG47" s="913"/>
      <c r="BH47" s="913"/>
      <c r="BI47" s="914"/>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5.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5"/>
      <c r="AL48" s="916"/>
      <c r="AM48" s="916"/>
      <c r="AN48" s="916"/>
      <c r="AO48" s="916"/>
      <c r="AP48" s="916"/>
      <c r="AQ48" s="916"/>
      <c r="AR48" s="916"/>
      <c r="AS48" s="916"/>
      <c r="AT48" s="916"/>
      <c r="AU48" s="916"/>
      <c r="AV48" s="916"/>
      <c r="AW48" s="916"/>
      <c r="AX48" s="916"/>
      <c r="AY48" s="916"/>
      <c r="AZ48" s="917"/>
      <c r="BA48" s="917"/>
      <c r="BB48" s="917"/>
      <c r="BC48" s="917"/>
      <c r="BD48" s="917"/>
      <c r="BE48" s="913"/>
      <c r="BF48" s="913"/>
      <c r="BG48" s="913"/>
      <c r="BH48" s="913"/>
      <c r="BI48" s="914"/>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5.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5"/>
      <c r="AL49" s="916"/>
      <c r="AM49" s="916"/>
      <c r="AN49" s="916"/>
      <c r="AO49" s="916"/>
      <c r="AP49" s="916"/>
      <c r="AQ49" s="916"/>
      <c r="AR49" s="916"/>
      <c r="AS49" s="916"/>
      <c r="AT49" s="916"/>
      <c r="AU49" s="916"/>
      <c r="AV49" s="916"/>
      <c r="AW49" s="916"/>
      <c r="AX49" s="916"/>
      <c r="AY49" s="916"/>
      <c r="AZ49" s="917"/>
      <c r="BA49" s="917"/>
      <c r="BB49" s="917"/>
      <c r="BC49" s="917"/>
      <c r="BD49" s="917"/>
      <c r="BE49" s="913"/>
      <c r="BF49" s="913"/>
      <c r="BG49" s="913"/>
      <c r="BH49" s="913"/>
      <c r="BI49" s="914"/>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5.5" customHeight="1">
      <c r="A50" s="263">
        <v>23</v>
      </c>
      <c r="B50" s="841"/>
      <c r="C50" s="842"/>
      <c r="D50" s="842"/>
      <c r="E50" s="842"/>
      <c r="F50" s="842"/>
      <c r="G50" s="842"/>
      <c r="H50" s="842"/>
      <c r="I50" s="842"/>
      <c r="J50" s="842"/>
      <c r="K50" s="842"/>
      <c r="L50" s="842"/>
      <c r="M50" s="842"/>
      <c r="N50" s="842"/>
      <c r="O50" s="842"/>
      <c r="P50" s="843"/>
      <c r="Q50" s="918"/>
      <c r="R50" s="919"/>
      <c r="S50" s="919"/>
      <c r="T50" s="919"/>
      <c r="U50" s="919"/>
      <c r="V50" s="919"/>
      <c r="W50" s="919"/>
      <c r="X50" s="919"/>
      <c r="Y50" s="919"/>
      <c r="Z50" s="919"/>
      <c r="AA50" s="919"/>
      <c r="AB50" s="919"/>
      <c r="AC50" s="919"/>
      <c r="AD50" s="919"/>
      <c r="AE50" s="920"/>
      <c r="AF50" s="847"/>
      <c r="AG50" s="848"/>
      <c r="AH50" s="848"/>
      <c r="AI50" s="848"/>
      <c r="AJ50" s="849"/>
      <c r="AK50" s="921"/>
      <c r="AL50" s="919"/>
      <c r="AM50" s="919"/>
      <c r="AN50" s="919"/>
      <c r="AO50" s="919"/>
      <c r="AP50" s="919"/>
      <c r="AQ50" s="919"/>
      <c r="AR50" s="919"/>
      <c r="AS50" s="919"/>
      <c r="AT50" s="919"/>
      <c r="AU50" s="919"/>
      <c r="AV50" s="919"/>
      <c r="AW50" s="919"/>
      <c r="AX50" s="919"/>
      <c r="AY50" s="919"/>
      <c r="AZ50" s="922"/>
      <c r="BA50" s="922"/>
      <c r="BB50" s="922"/>
      <c r="BC50" s="922"/>
      <c r="BD50" s="922"/>
      <c r="BE50" s="913"/>
      <c r="BF50" s="913"/>
      <c r="BG50" s="913"/>
      <c r="BH50" s="913"/>
      <c r="BI50" s="914"/>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5.5" customHeight="1">
      <c r="A51" s="263">
        <v>24</v>
      </c>
      <c r="B51" s="841"/>
      <c r="C51" s="842"/>
      <c r="D51" s="842"/>
      <c r="E51" s="842"/>
      <c r="F51" s="842"/>
      <c r="G51" s="842"/>
      <c r="H51" s="842"/>
      <c r="I51" s="842"/>
      <c r="J51" s="842"/>
      <c r="K51" s="842"/>
      <c r="L51" s="842"/>
      <c r="M51" s="842"/>
      <c r="N51" s="842"/>
      <c r="O51" s="842"/>
      <c r="P51" s="843"/>
      <c r="Q51" s="918"/>
      <c r="R51" s="919"/>
      <c r="S51" s="919"/>
      <c r="T51" s="919"/>
      <c r="U51" s="919"/>
      <c r="V51" s="919"/>
      <c r="W51" s="919"/>
      <c r="X51" s="919"/>
      <c r="Y51" s="919"/>
      <c r="Z51" s="919"/>
      <c r="AA51" s="919"/>
      <c r="AB51" s="919"/>
      <c r="AC51" s="919"/>
      <c r="AD51" s="919"/>
      <c r="AE51" s="920"/>
      <c r="AF51" s="847"/>
      <c r="AG51" s="848"/>
      <c r="AH51" s="848"/>
      <c r="AI51" s="848"/>
      <c r="AJ51" s="849"/>
      <c r="AK51" s="921"/>
      <c r="AL51" s="919"/>
      <c r="AM51" s="919"/>
      <c r="AN51" s="919"/>
      <c r="AO51" s="919"/>
      <c r="AP51" s="919"/>
      <c r="AQ51" s="919"/>
      <c r="AR51" s="919"/>
      <c r="AS51" s="919"/>
      <c r="AT51" s="919"/>
      <c r="AU51" s="919"/>
      <c r="AV51" s="919"/>
      <c r="AW51" s="919"/>
      <c r="AX51" s="919"/>
      <c r="AY51" s="919"/>
      <c r="AZ51" s="922"/>
      <c r="BA51" s="922"/>
      <c r="BB51" s="922"/>
      <c r="BC51" s="922"/>
      <c r="BD51" s="922"/>
      <c r="BE51" s="913"/>
      <c r="BF51" s="913"/>
      <c r="BG51" s="913"/>
      <c r="BH51" s="913"/>
      <c r="BI51" s="914"/>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5.5" customHeight="1">
      <c r="A52" s="263">
        <v>25</v>
      </c>
      <c r="B52" s="841"/>
      <c r="C52" s="842"/>
      <c r="D52" s="842"/>
      <c r="E52" s="842"/>
      <c r="F52" s="842"/>
      <c r="G52" s="842"/>
      <c r="H52" s="842"/>
      <c r="I52" s="842"/>
      <c r="J52" s="842"/>
      <c r="K52" s="842"/>
      <c r="L52" s="842"/>
      <c r="M52" s="842"/>
      <c r="N52" s="842"/>
      <c r="O52" s="842"/>
      <c r="P52" s="843"/>
      <c r="Q52" s="918"/>
      <c r="R52" s="919"/>
      <c r="S52" s="919"/>
      <c r="T52" s="919"/>
      <c r="U52" s="919"/>
      <c r="V52" s="919"/>
      <c r="W52" s="919"/>
      <c r="X52" s="919"/>
      <c r="Y52" s="919"/>
      <c r="Z52" s="919"/>
      <c r="AA52" s="919"/>
      <c r="AB52" s="919"/>
      <c r="AC52" s="919"/>
      <c r="AD52" s="919"/>
      <c r="AE52" s="920"/>
      <c r="AF52" s="847"/>
      <c r="AG52" s="848"/>
      <c r="AH52" s="848"/>
      <c r="AI52" s="848"/>
      <c r="AJ52" s="849"/>
      <c r="AK52" s="921"/>
      <c r="AL52" s="919"/>
      <c r="AM52" s="919"/>
      <c r="AN52" s="919"/>
      <c r="AO52" s="919"/>
      <c r="AP52" s="919"/>
      <c r="AQ52" s="919"/>
      <c r="AR52" s="919"/>
      <c r="AS52" s="919"/>
      <c r="AT52" s="919"/>
      <c r="AU52" s="919"/>
      <c r="AV52" s="919"/>
      <c r="AW52" s="919"/>
      <c r="AX52" s="919"/>
      <c r="AY52" s="919"/>
      <c r="AZ52" s="922"/>
      <c r="BA52" s="922"/>
      <c r="BB52" s="922"/>
      <c r="BC52" s="922"/>
      <c r="BD52" s="922"/>
      <c r="BE52" s="913"/>
      <c r="BF52" s="913"/>
      <c r="BG52" s="913"/>
      <c r="BH52" s="913"/>
      <c r="BI52" s="914"/>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5.5" customHeight="1">
      <c r="A53" s="263">
        <v>26</v>
      </c>
      <c r="B53" s="841"/>
      <c r="C53" s="842"/>
      <c r="D53" s="842"/>
      <c r="E53" s="842"/>
      <c r="F53" s="842"/>
      <c r="G53" s="842"/>
      <c r="H53" s="842"/>
      <c r="I53" s="842"/>
      <c r="J53" s="842"/>
      <c r="K53" s="842"/>
      <c r="L53" s="842"/>
      <c r="M53" s="842"/>
      <c r="N53" s="842"/>
      <c r="O53" s="842"/>
      <c r="P53" s="843"/>
      <c r="Q53" s="918"/>
      <c r="R53" s="919"/>
      <c r="S53" s="919"/>
      <c r="T53" s="919"/>
      <c r="U53" s="919"/>
      <c r="V53" s="919"/>
      <c r="W53" s="919"/>
      <c r="X53" s="919"/>
      <c r="Y53" s="919"/>
      <c r="Z53" s="919"/>
      <c r="AA53" s="919"/>
      <c r="AB53" s="919"/>
      <c r="AC53" s="919"/>
      <c r="AD53" s="919"/>
      <c r="AE53" s="920"/>
      <c r="AF53" s="847"/>
      <c r="AG53" s="848"/>
      <c r="AH53" s="848"/>
      <c r="AI53" s="848"/>
      <c r="AJ53" s="849"/>
      <c r="AK53" s="921"/>
      <c r="AL53" s="919"/>
      <c r="AM53" s="919"/>
      <c r="AN53" s="919"/>
      <c r="AO53" s="919"/>
      <c r="AP53" s="919"/>
      <c r="AQ53" s="919"/>
      <c r="AR53" s="919"/>
      <c r="AS53" s="919"/>
      <c r="AT53" s="919"/>
      <c r="AU53" s="919"/>
      <c r="AV53" s="919"/>
      <c r="AW53" s="919"/>
      <c r="AX53" s="919"/>
      <c r="AY53" s="919"/>
      <c r="AZ53" s="922"/>
      <c r="BA53" s="922"/>
      <c r="BB53" s="922"/>
      <c r="BC53" s="922"/>
      <c r="BD53" s="922"/>
      <c r="BE53" s="913"/>
      <c r="BF53" s="913"/>
      <c r="BG53" s="913"/>
      <c r="BH53" s="913"/>
      <c r="BI53" s="914"/>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5.5" customHeight="1">
      <c r="A54" s="263">
        <v>27</v>
      </c>
      <c r="B54" s="841"/>
      <c r="C54" s="842"/>
      <c r="D54" s="842"/>
      <c r="E54" s="842"/>
      <c r="F54" s="842"/>
      <c r="G54" s="842"/>
      <c r="H54" s="842"/>
      <c r="I54" s="842"/>
      <c r="J54" s="842"/>
      <c r="K54" s="842"/>
      <c r="L54" s="842"/>
      <c r="M54" s="842"/>
      <c r="N54" s="842"/>
      <c r="O54" s="842"/>
      <c r="P54" s="843"/>
      <c r="Q54" s="918"/>
      <c r="R54" s="919"/>
      <c r="S54" s="919"/>
      <c r="T54" s="919"/>
      <c r="U54" s="919"/>
      <c r="V54" s="919"/>
      <c r="W54" s="919"/>
      <c r="X54" s="919"/>
      <c r="Y54" s="919"/>
      <c r="Z54" s="919"/>
      <c r="AA54" s="919"/>
      <c r="AB54" s="919"/>
      <c r="AC54" s="919"/>
      <c r="AD54" s="919"/>
      <c r="AE54" s="920"/>
      <c r="AF54" s="847"/>
      <c r="AG54" s="848"/>
      <c r="AH54" s="848"/>
      <c r="AI54" s="848"/>
      <c r="AJ54" s="849"/>
      <c r="AK54" s="921"/>
      <c r="AL54" s="919"/>
      <c r="AM54" s="919"/>
      <c r="AN54" s="919"/>
      <c r="AO54" s="919"/>
      <c r="AP54" s="919"/>
      <c r="AQ54" s="919"/>
      <c r="AR54" s="919"/>
      <c r="AS54" s="919"/>
      <c r="AT54" s="919"/>
      <c r="AU54" s="919"/>
      <c r="AV54" s="919"/>
      <c r="AW54" s="919"/>
      <c r="AX54" s="919"/>
      <c r="AY54" s="919"/>
      <c r="AZ54" s="922"/>
      <c r="BA54" s="922"/>
      <c r="BB54" s="922"/>
      <c r="BC54" s="922"/>
      <c r="BD54" s="922"/>
      <c r="BE54" s="913"/>
      <c r="BF54" s="913"/>
      <c r="BG54" s="913"/>
      <c r="BH54" s="913"/>
      <c r="BI54" s="914"/>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5.5" customHeight="1">
      <c r="A55" s="263">
        <v>28</v>
      </c>
      <c r="B55" s="841"/>
      <c r="C55" s="842"/>
      <c r="D55" s="842"/>
      <c r="E55" s="842"/>
      <c r="F55" s="842"/>
      <c r="G55" s="842"/>
      <c r="H55" s="842"/>
      <c r="I55" s="842"/>
      <c r="J55" s="842"/>
      <c r="K55" s="842"/>
      <c r="L55" s="842"/>
      <c r="M55" s="842"/>
      <c r="N55" s="842"/>
      <c r="O55" s="842"/>
      <c r="P55" s="843"/>
      <c r="Q55" s="918"/>
      <c r="R55" s="919"/>
      <c r="S55" s="919"/>
      <c r="T55" s="919"/>
      <c r="U55" s="919"/>
      <c r="V55" s="919"/>
      <c r="W55" s="919"/>
      <c r="X55" s="919"/>
      <c r="Y55" s="919"/>
      <c r="Z55" s="919"/>
      <c r="AA55" s="919"/>
      <c r="AB55" s="919"/>
      <c r="AC55" s="919"/>
      <c r="AD55" s="919"/>
      <c r="AE55" s="920"/>
      <c r="AF55" s="847"/>
      <c r="AG55" s="848"/>
      <c r="AH55" s="848"/>
      <c r="AI55" s="848"/>
      <c r="AJ55" s="849"/>
      <c r="AK55" s="921"/>
      <c r="AL55" s="919"/>
      <c r="AM55" s="919"/>
      <c r="AN55" s="919"/>
      <c r="AO55" s="919"/>
      <c r="AP55" s="919"/>
      <c r="AQ55" s="919"/>
      <c r="AR55" s="919"/>
      <c r="AS55" s="919"/>
      <c r="AT55" s="919"/>
      <c r="AU55" s="919"/>
      <c r="AV55" s="919"/>
      <c r="AW55" s="919"/>
      <c r="AX55" s="919"/>
      <c r="AY55" s="919"/>
      <c r="AZ55" s="922"/>
      <c r="BA55" s="922"/>
      <c r="BB55" s="922"/>
      <c r="BC55" s="922"/>
      <c r="BD55" s="922"/>
      <c r="BE55" s="913"/>
      <c r="BF55" s="913"/>
      <c r="BG55" s="913"/>
      <c r="BH55" s="913"/>
      <c r="BI55" s="914"/>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5.5" customHeight="1">
      <c r="A56" s="263">
        <v>29</v>
      </c>
      <c r="B56" s="841"/>
      <c r="C56" s="842"/>
      <c r="D56" s="842"/>
      <c r="E56" s="842"/>
      <c r="F56" s="842"/>
      <c r="G56" s="842"/>
      <c r="H56" s="842"/>
      <c r="I56" s="842"/>
      <c r="J56" s="842"/>
      <c r="K56" s="842"/>
      <c r="L56" s="842"/>
      <c r="M56" s="842"/>
      <c r="N56" s="842"/>
      <c r="O56" s="842"/>
      <c r="P56" s="843"/>
      <c r="Q56" s="918"/>
      <c r="R56" s="919"/>
      <c r="S56" s="919"/>
      <c r="T56" s="919"/>
      <c r="U56" s="919"/>
      <c r="V56" s="919"/>
      <c r="W56" s="919"/>
      <c r="X56" s="919"/>
      <c r="Y56" s="919"/>
      <c r="Z56" s="919"/>
      <c r="AA56" s="919"/>
      <c r="AB56" s="919"/>
      <c r="AC56" s="919"/>
      <c r="AD56" s="919"/>
      <c r="AE56" s="920"/>
      <c r="AF56" s="847"/>
      <c r="AG56" s="848"/>
      <c r="AH56" s="848"/>
      <c r="AI56" s="848"/>
      <c r="AJ56" s="849"/>
      <c r="AK56" s="921"/>
      <c r="AL56" s="919"/>
      <c r="AM56" s="919"/>
      <c r="AN56" s="919"/>
      <c r="AO56" s="919"/>
      <c r="AP56" s="919"/>
      <c r="AQ56" s="919"/>
      <c r="AR56" s="919"/>
      <c r="AS56" s="919"/>
      <c r="AT56" s="919"/>
      <c r="AU56" s="919"/>
      <c r="AV56" s="919"/>
      <c r="AW56" s="919"/>
      <c r="AX56" s="919"/>
      <c r="AY56" s="919"/>
      <c r="AZ56" s="922"/>
      <c r="BA56" s="922"/>
      <c r="BB56" s="922"/>
      <c r="BC56" s="922"/>
      <c r="BD56" s="922"/>
      <c r="BE56" s="913"/>
      <c r="BF56" s="913"/>
      <c r="BG56" s="913"/>
      <c r="BH56" s="913"/>
      <c r="BI56" s="914"/>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5.5" customHeight="1">
      <c r="A57" s="263">
        <v>30</v>
      </c>
      <c r="B57" s="841"/>
      <c r="C57" s="842"/>
      <c r="D57" s="842"/>
      <c r="E57" s="842"/>
      <c r="F57" s="842"/>
      <c r="G57" s="842"/>
      <c r="H57" s="842"/>
      <c r="I57" s="842"/>
      <c r="J57" s="842"/>
      <c r="K57" s="842"/>
      <c r="L57" s="842"/>
      <c r="M57" s="842"/>
      <c r="N57" s="842"/>
      <c r="O57" s="842"/>
      <c r="P57" s="843"/>
      <c r="Q57" s="918"/>
      <c r="R57" s="919"/>
      <c r="S57" s="919"/>
      <c r="T57" s="919"/>
      <c r="U57" s="919"/>
      <c r="V57" s="919"/>
      <c r="W57" s="919"/>
      <c r="X57" s="919"/>
      <c r="Y57" s="919"/>
      <c r="Z57" s="919"/>
      <c r="AA57" s="919"/>
      <c r="AB57" s="919"/>
      <c r="AC57" s="919"/>
      <c r="AD57" s="919"/>
      <c r="AE57" s="920"/>
      <c r="AF57" s="847"/>
      <c r="AG57" s="848"/>
      <c r="AH57" s="848"/>
      <c r="AI57" s="848"/>
      <c r="AJ57" s="849"/>
      <c r="AK57" s="921"/>
      <c r="AL57" s="919"/>
      <c r="AM57" s="919"/>
      <c r="AN57" s="919"/>
      <c r="AO57" s="919"/>
      <c r="AP57" s="919"/>
      <c r="AQ57" s="919"/>
      <c r="AR57" s="919"/>
      <c r="AS57" s="919"/>
      <c r="AT57" s="919"/>
      <c r="AU57" s="919"/>
      <c r="AV57" s="919"/>
      <c r="AW57" s="919"/>
      <c r="AX57" s="919"/>
      <c r="AY57" s="919"/>
      <c r="AZ57" s="922"/>
      <c r="BA57" s="922"/>
      <c r="BB57" s="922"/>
      <c r="BC57" s="922"/>
      <c r="BD57" s="922"/>
      <c r="BE57" s="913"/>
      <c r="BF57" s="913"/>
      <c r="BG57" s="913"/>
      <c r="BH57" s="913"/>
      <c r="BI57" s="914"/>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5.5" customHeight="1">
      <c r="A58" s="263">
        <v>31</v>
      </c>
      <c r="B58" s="841"/>
      <c r="C58" s="842"/>
      <c r="D58" s="842"/>
      <c r="E58" s="842"/>
      <c r="F58" s="842"/>
      <c r="G58" s="842"/>
      <c r="H58" s="842"/>
      <c r="I58" s="842"/>
      <c r="J58" s="842"/>
      <c r="K58" s="842"/>
      <c r="L58" s="842"/>
      <c r="M58" s="842"/>
      <c r="N58" s="842"/>
      <c r="O58" s="842"/>
      <c r="P58" s="843"/>
      <c r="Q58" s="918"/>
      <c r="R58" s="919"/>
      <c r="S58" s="919"/>
      <c r="T58" s="919"/>
      <c r="U58" s="919"/>
      <c r="V58" s="919"/>
      <c r="W58" s="919"/>
      <c r="X58" s="919"/>
      <c r="Y58" s="919"/>
      <c r="Z58" s="919"/>
      <c r="AA58" s="919"/>
      <c r="AB58" s="919"/>
      <c r="AC58" s="919"/>
      <c r="AD58" s="919"/>
      <c r="AE58" s="920"/>
      <c r="AF58" s="847"/>
      <c r="AG58" s="848"/>
      <c r="AH58" s="848"/>
      <c r="AI58" s="848"/>
      <c r="AJ58" s="849"/>
      <c r="AK58" s="921"/>
      <c r="AL58" s="919"/>
      <c r="AM58" s="919"/>
      <c r="AN58" s="919"/>
      <c r="AO58" s="919"/>
      <c r="AP58" s="919"/>
      <c r="AQ58" s="919"/>
      <c r="AR58" s="919"/>
      <c r="AS58" s="919"/>
      <c r="AT58" s="919"/>
      <c r="AU58" s="919"/>
      <c r="AV58" s="919"/>
      <c r="AW58" s="919"/>
      <c r="AX58" s="919"/>
      <c r="AY58" s="919"/>
      <c r="AZ58" s="922"/>
      <c r="BA58" s="922"/>
      <c r="BB58" s="922"/>
      <c r="BC58" s="922"/>
      <c r="BD58" s="922"/>
      <c r="BE58" s="913"/>
      <c r="BF58" s="913"/>
      <c r="BG58" s="913"/>
      <c r="BH58" s="913"/>
      <c r="BI58" s="914"/>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5.5" customHeight="1">
      <c r="A59" s="263">
        <v>32</v>
      </c>
      <c r="B59" s="841"/>
      <c r="C59" s="842"/>
      <c r="D59" s="842"/>
      <c r="E59" s="842"/>
      <c r="F59" s="842"/>
      <c r="G59" s="842"/>
      <c r="H59" s="842"/>
      <c r="I59" s="842"/>
      <c r="J59" s="842"/>
      <c r="K59" s="842"/>
      <c r="L59" s="842"/>
      <c r="M59" s="842"/>
      <c r="N59" s="842"/>
      <c r="O59" s="842"/>
      <c r="P59" s="843"/>
      <c r="Q59" s="918"/>
      <c r="R59" s="919"/>
      <c r="S59" s="919"/>
      <c r="T59" s="919"/>
      <c r="U59" s="919"/>
      <c r="V59" s="919"/>
      <c r="W59" s="919"/>
      <c r="X59" s="919"/>
      <c r="Y59" s="919"/>
      <c r="Z59" s="919"/>
      <c r="AA59" s="919"/>
      <c r="AB59" s="919"/>
      <c r="AC59" s="919"/>
      <c r="AD59" s="919"/>
      <c r="AE59" s="920"/>
      <c r="AF59" s="847"/>
      <c r="AG59" s="848"/>
      <c r="AH59" s="848"/>
      <c r="AI59" s="848"/>
      <c r="AJ59" s="849"/>
      <c r="AK59" s="921"/>
      <c r="AL59" s="919"/>
      <c r="AM59" s="919"/>
      <c r="AN59" s="919"/>
      <c r="AO59" s="919"/>
      <c r="AP59" s="919"/>
      <c r="AQ59" s="919"/>
      <c r="AR59" s="919"/>
      <c r="AS59" s="919"/>
      <c r="AT59" s="919"/>
      <c r="AU59" s="919"/>
      <c r="AV59" s="919"/>
      <c r="AW59" s="919"/>
      <c r="AX59" s="919"/>
      <c r="AY59" s="919"/>
      <c r="AZ59" s="922"/>
      <c r="BA59" s="922"/>
      <c r="BB59" s="922"/>
      <c r="BC59" s="922"/>
      <c r="BD59" s="922"/>
      <c r="BE59" s="913"/>
      <c r="BF59" s="913"/>
      <c r="BG59" s="913"/>
      <c r="BH59" s="913"/>
      <c r="BI59" s="914"/>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5.5" customHeight="1">
      <c r="A60" s="263">
        <v>33</v>
      </c>
      <c r="B60" s="841"/>
      <c r="C60" s="842"/>
      <c r="D60" s="842"/>
      <c r="E60" s="842"/>
      <c r="F60" s="842"/>
      <c r="G60" s="842"/>
      <c r="H60" s="842"/>
      <c r="I60" s="842"/>
      <c r="J60" s="842"/>
      <c r="K60" s="842"/>
      <c r="L60" s="842"/>
      <c r="M60" s="842"/>
      <c r="N60" s="842"/>
      <c r="O60" s="842"/>
      <c r="P60" s="843"/>
      <c r="Q60" s="918"/>
      <c r="R60" s="919"/>
      <c r="S60" s="919"/>
      <c r="T60" s="919"/>
      <c r="U60" s="919"/>
      <c r="V60" s="919"/>
      <c r="W60" s="919"/>
      <c r="X60" s="919"/>
      <c r="Y60" s="919"/>
      <c r="Z60" s="919"/>
      <c r="AA60" s="919"/>
      <c r="AB60" s="919"/>
      <c r="AC60" s="919"/>
      <c r="AD60" s="919"/>
      <c r="AE60" s="920"/>
      <c r="AF60" s="847"/>
      <c r="AG60" s="848"/>
      <c r="AH60" s="848"/>
      <c r="AI60" s="848"/>
      <c r="AJ60" s="849"/>
      <c r="AK60" s="921"/>
      <c r="AL60" s="919"/>
      <c r="AM60" s="919"/>
      <c r="AN60" s="919"/>
      <c r="AO60" s="919"/>
      <c r="AP60" s="919"/>
      <c r="AQ60" s="919"/>
      <c r="AR60" s="919"/>
      <c r="AS60" s="919"/>
      <c r="AT60" s="919"/>
      <c r="AU60" s="919"/>
      <c r="AV60" s="919"/>
      <c r="AW60" s="919"/>
      <c r="AX60" s="919"/>
      <c r="AY60" s="919"/>
      <c r="AZ60" s="922"/>
      <c r="BA60" s="922"/>
      <c r="BB60" s="922"/>
      <c r="BC60" s="922"/>
      <c r="BD60" s="922"/>
      <c r="BE60" s="913"/>
      <c r="BF60" s="913"/>
      <c r="BG60" s="913"/>
      <c r="BH60" s="913"/>
      <c r="BI60" s="914"/>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5.5" customHeight="1" thickBot="1">
      <c r="A61" s="263">
        <v>34</v>
      </c>
      <c r="B61" s="841"/>
      <c r="C61" s="842"/>
      <c r="D61" s="842"/>
      <c r="E61" s="842"/>
      <c r="F61" s="842"/>
      <c r="G61" s="842"/>
      <c r="H61" s="842"/>
      <c r="I61" s="842"/>
      <c r="J61" s="842"/>
      <c r="K61" s="842"/>
      <c r="L61" s="842"/>
      <c r="M61" s="842"/>
      <c r="N61" s="842"/>
      <c r="O61" s="842"/>
      <c r="P61" s="843"/>
      <c r="Q61" s="918"/>
      <c r="R61" s="919"/>
      <c r="S61" s="919"/>
      <c r="T61" s="919"/>
      <c r="U61" s="919"/>
      <c r="V61" s="919"/>
      <c r="W61" s="919"/>
      <c r="X61" s="919"/>
      <c r="Y61" s="919"/>
      <c r="Z61" s="919"/>
      <c r="AA61" s="919"/>
      <c r="AB61" s="919"/>
      <c r="AC61" s="919"/>
      <c r="AD61" s="919"/>
      <c r="AE61" s="920"/>
      <c r="AF61" s="847"/>
      <c r="AG61" s="848"/>
      <c r="AH61" s="848"/>
      <c r="AI61" s="848"/>
      <c r="AJ61" s="849"/>
      <c r="AK61" s="921"/>
      <c r="AL61" s="919"/>
      <c r="AM61" s="919"/>
      <c r="AN61" s="919"/>
      <c r="AO61" s="919"/>
      <c r="AP61" s="919"/>
      <c r="AQ61" s="919"/>
      <c r="AR61" s="919"/>
      <c r="AS61" s="919"/>
      <c r="AT61" s="919"/>
      <c r="AU61" s="919"/>
      <c r="AV61" s="919"/>
      <c r="AW61" s="919"/>
      <c r="AX61" s="919"/>
      <c r="AY61" s="919"/>
      <c r="AZ61" s="922"/>
      <c r="BA61" s="922"/>
      <c r="BB61" s="922"/>
      <c r="BC61" s="922"/>
      <c r="BD61" s="922"/>
      <c r="BE61" s="913"/>
      <c r="BF61" s="913"/>
      <c r="BG61" s="913"/>
      <c r="BH61" s="913"/>
      <c r="BI61" s="914"/>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5.5" customHeight="1">
      <c r="A62" s="263">
        <v>35</v>
      </c>
      <c r="B62" s="841"/>
      <c r="C62" s="842"/>
      <c r="D62" s="842"/>
      <c r="E62" s="842"/>
      <c r="F62" s="842"/>
      <c r="G62" s="842"/>
      <c r="H62" s="842"/>
      <c r="I62" s="842"/>
      <c r="J62" s="842"/>
      <c r="K62" s="842"/>
      <c r="L62" s="842"/>
      <c r="M62" s="842"/>
      <c r="N62" s="842"/>
      <c r="O62" s="842"/>
      <c r="P62" s="843"/>
      <c r="Q62" s="918"/>
      <c r="R62" s="919"/>
      <c r="S62" s="919"/>
      <c r="T62" s="919"/>
      <c r="U62" s="919"/>
      <c r="V62" s="919"/>
      <c r="W62" s="919"/>
      <c r="X62" s="919"/>
      <c r="Y62" s="919"/>
      <c r="Z62" s="919"/>
      <c r="AA62" s="919"/>
      <c r="AB62" s="919"/>
      <c r="AC62" s="919"/>
      <c r="AD62" s="919"/>
      <c r="AE62" s="920"/>
      <c r="AF62" s="847"/>
      <c r="AG62" s="848"/>
      <c r="AH62" s="848"/>
      <c r="AI62" s="848"/>
      <c r="AJ62" s="849"/>
      <c r="AK62" s="921"/>
      <c r="AL62" s="919"/>
      <c r="AM62" s="919"/>
      <c r="AN62" s="919"/>
      <c r="AO62" s="919"/>
      <c r="AP62" s="919"/>
      <c r="AQ62" s="919"/>
      <c r="AR62" s="919"/>
      <c r="AS62" s="919"/>
      <c r="AT62" s="919"/>
      <c r="AU62" s="919"/>
      <c r="AV62" s="919"/>
      <c r="AW62" s="919"/>
      <c r="AX62" s="919"/>
      <c r="AY62" s="919"/>
      <c r="AZ62" s="922"/>
      <c r="BA62" s="922"/>
      <c r="BB62" s="922"/>
      <c r="BC62" s="922"/>
      <c r="BD62" s="922"/>
      <c r="BE62" s="913"/>
      <c r="BF62" s="913"/>
      <c r="BG62" s="913"/>
      <c r="BH62" s="913"/>
      <c r="BI62" s="914"/>
      <c r="BJ62" s="930" t="s">
        <v>410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5.5" customHeight="1" thickBot="1">
      <c r="A63" s="266" t="s">
        <v>389</v>
      </c>
      <c r="B63" s="876" t="s">
        <v>411</v>
      </c>
      <c r="C63" s="877"/>
      <c r="D63" s="877"/>
      <c r="E63" s="877"/>
      <c r="F63" s="877"/>
      <c r="G63" s="877"/>
      <c r="H63" s="877"/>
      <c r="I63" s="877"/>
      <c r="J63" s="877"/>
      <c r="K63" s="877"/>
      <c r="L63" s="877"/>
      <c r="M63" s="877"/>
      <c r="N63" s="877"/>
      <c r="O63" s="877"/>
      <c r="P63" s="878"/>
      <c r="Q63" s="923"/>
      <c r="R63" s="924"/>
      <c r="S63" s="924"/>
      <c r="T63" s="924"/>
      <c r="U63" s="924"/>
      <c r="V63" s="924"/>
      <c r="W63" s="924"/>
      <c r="X63" s="924"/>
      <c r="Y63" s="924"/>
      <c r="Z63" s="924"/>
      <c r="AA63" s="924"/>
      <c r="AB63" s="924"/>
      <c r="AC63" s="924"/>
      <c r="AD63" s="924"/>
      <c r="AE63" s="925"/>
      <c r="AF63" s="926">
        <v>7287</v>
      </c>
      <c r="AG63" s="927"/>
      <c r="AH63" s="927"/>
      <c r="AI63" s="927"/>
      <c r="AJ63" s="928"/>
      <c r="AK63" s="929"/>
      <c r="AL63" s="924"/>
      <c r="AM63" s="924"/>
      <c r="AN63" s="924"/>
      <c r="AO63" s="924"/>
      <c r="AP63" s="927">
        <v>26866</v>
      </c>
      <c r="AQ63" s="927"/>
      <c r="AR63" s="927"/>
      <c r="AS63" s="927"/>
      <c r="AT63" s="927"/>
      <c r="AU63" s="927">
        <v>8830</v>
      </c>
      <c r="AV63" s="927"/>
      <c r="AW63" s="927"/>
      <c r="AX63" s="927"/>
      <c r="AY63" s="927"/>
      <c r="AZ63" s="931"/>
      <c r="BA63" s="931"/>
      <c r="BB63" s="931"/>
      <c r="BC63" s="931"/>
      <c r="BD63" s="931"/>
      <c r="BE63" s="932"/>
      <c r="BF63" s="932"/>
      <c r="BG63" s="932"/>
      <c r="BH63" s="932"/>
      <c r="BI63" s="933"/>
      <c r="BJ63" s="934" t="s">
        <v>412</v>
      </c>
      <c r="BK63" s="935"/>
      <c r="BL63" s="935"/>
      <c r="BM63" s="935"/>
      <c r="BN63" s="936"/>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5.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5.5" customHeight="1" thickBot="1">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5.5" customHeight="1">
      <c r="A66" s="826" t="s">
        <v>414</v>
      </c>
      <c r="B66" s="827"/>
      <c r="C66" s="827"/>
      <c r="D66" s="827"/>
      <c r="E66" s="827"/>
      <c r="F66" s="827"/>
      <c r="G66" s="827"/>
      <c r="H66" s="827"/>
      <c r="I66" s="827"/>
      <c r="J66" s="827"/>
      <c r="K66" s="827"/>
      <c r="L66" s="827"/>
      <c r="M66" s="827"/>
      <c r="N66" s="827"/>
      <c r="O66" s="827"/>
      <c r="P66" s="828"/>
      <c r="Q66" s="803" t="s">
        <v>415</v>
      </c>
      <c r="R66" s="804"/>
      <c r="S66" s="804"/>
      <c r="T66" s="804"/>
      <c r="U66" s="805"/>
      <c r="V66" s="803" t="s">
        <v>416</v>
      </c>
      <c r="W66" s="804"/>
      <c r="X66" s="804"/>
      <c r="Y66" s="804"/>
      <c r="Z66" s="805"/>
      <c r="AA66" s="803" t="s">
        <v>417</v>
      </c>
      <c r="AB66" s="804"/>
      <c r="AC66" s="804"/>
      <c r="AD66" s="804"/>
      <c r="AE66" s="805"/>
      <c r="AF66" s="937" t="s">
        <v>418</v>
      </c>
      <c r="AG66" s="899"/>
      <c r="AH66" s="899"/>
      <c r="AI66" s="899"/>
      <c r="AJ66" s="938"/>
      <c r="AK66" s="803" t="s">
        <v>419</v>
      </c>
      <c r="AL66" s="827"/>
      <c r="AM66" s="827"/>
      <c r="AN66" s="827"/>
      <c r="AO66" s="828"/>
      <c r="AP66" s="803" t="s">
        <v>399</v>
      </c>
      <c r="AQ66" s="804"/>
      <c r="AR66" s="804"/>
      <c r="AS66" s="804"/>
      <c r="AT66" s="805"/>
      <c r="AU66" s="803" t="s">
        <v>420</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8"/>
    </row>
    <row r="67" spans="1:131" s="249" customFormat="1" ht="25.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39"/>
      <c r="AG67" s="902"/>
      <c r="AH67" s="902"/>
      <c r="AI67" s="902"/>
      <c r="AJ67" s="940"/>
      <c r="AK67" s="941"/>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8"/>
    </row>
    <row r="68" spans="1:131" s="249" customFormat="1" ht="25.5" customHeight="1" thickTop="1">
      <c r="A68" s="260">
        <v>1</v>
      </c>
      <c r="B68" s="953" t="s">
        <v>588</v>
      </c>
      <c r="C68" s="954"/>
      <c r="D68" s="954"/>
      <c r="E68" s="954"/>
      <c r="F68" s="954"/>
      <c r="G68" s="954"/>
      <c r="H68" s="954"/>
      <c r="I68" s="954"/>
      <c r="J68" s="954"/>
      <c r="K68" s="954"/>
      <c r="L68" s="954"/>
      <c r="M68" s="954"/>
      <c r="N68" s="954"/>
      <c r="O68" s="954"/>
      <c r="P68" s="955"/>
      <c r="Q68" s="956">
        <v>87892</v>
      </c>
      <c r="R68" s="957"/>
      <c r="S68" s="957"/>
      <c r="T68" s="957"/>
      <c r="U68" s="957"/>
      <c r="V68" s="957">
        <v>81347</v>
      </c>
      <c r="W68" s="957"/>
      <c r="X68" s="957"/>
      <c r="Y68" s="957"/>
      <c r="Z68" s="957"/>
      <c r="AA68" s="957">
        <v>6545</v>
      </c>
      <c r="AB68" s="957"/>
      <c r="AC68" s="957"/>
      <c r="AD68" s="957"/>
      <c r="AE68" s="957"/>
      <c r="AF68" s="957">
        <v>14108</v>
      </c>
      <c r="AG68" s="957"/>
      <c r="AH68" s="957"/>
      <c r="AI68" s="957"/>
      <c r="AJ68" s="957"/>
      <c r="AK68" s="916" t="s">
        <v>520</v>
      </c>
      <c r="AL68" s="916"/>
      <c r="AM68" s="916"/>
      <c r="AN68" s="916"/>
      <c r="AO68" s="916"/>
      <c r="AP68" s="916" t="s">
        <v>520</v>
      </c>
      <c r="AQ68" s="916"/>
      <c r="AR68" s="916"/>
      <c r="AS68" s="916"/>
      <c r="AT68" s="916"/>
      <c r="AU68" s="916" t="s">
        <v>520</v>
      </c>
      <c r="AV68" s="916"/>
      <c r="AW68" s="916"/>
      <c r="AX68" s="916"/>
      <c r="AY68" s="916"/>
      <c r="AZ68" s="951"/>
      <c r="BA68" s="951"/>
      <c r="BB68" s="951"/>
      <c r="BC68" s="951"/>
      <c r="BD68" s="952"/>
      <c r="BE68" s="267"/>
      <c r="BF68" s="267"/>
      <c r="BG68" s="267"/>
      <c r="BH68" s="267"/>
      <c r="BI68" s="267"/>
      <c r="BJ68" s="267"/>
      <c r="BK68" s="267"/>
      <c r="BL68" s="267"/>
      <c r="BM68" s="267"/>
      <c r="BN68" s="267"/>
      <c r="BO68" s="267"/>
      <c r="BP68" s="267"/>
      <c r="BQ68" s="264">
        <v>62</v>
      </c>
      <c r="BR68" s="269"/>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8"/>
    </row>
    <row r="69" spans="1:131" s="249" customFormat="1" ht="25.5" customHeight="1">
      <c r="A69" s="263">
        <v>2</v>
      </c>
      <c r="B69" s="958" t="s">
        <v>589</v>
      </c>
      <c r="C69" s="959"/>
      <c r="D69" s="959"/>
      <c r="E69" s="959"/>
      <c r="F69" s="959"/>
      <c r="G69" s="959"/>
      <c r="H69" s="959"/>
      <c r="I69" s="959"/>
      <c r="J69" s="959"/>
      <c r="K69" s="959"/>
      <c r="L69" s="959"/>
      <c r="M69" s="959"/>
      <c r="N69" s="959"/>
      <c r="O69" s="959"/>
      <c r="P69" s="960"/>
      <c r="Q69" s="961">
        <v>198</v>
      </c>
      <c r="R69" s="916"/>
      <c r="S69" s="916"/>
      <c r="T69" s="916"/>
      <c r="U69" s="916"/>
      <c r="V69" s="916">
        <v>183</v>
      </c>
      <c r="W69" s="916"/>
      <c r="X69" s="916"/>
      <c r="Y69" s="916"/>
      <c r="Z69" s="916"/>
      <c r="AA69" s="916">
        <v>15</v>
      </c>
      <c r="AB69" s="916"/>
      <c r="AC69" s="916"/>
      <c r="AD69" s="916"/>
      <c r="AE69" s="916"/>
      <c r="AF69" s="916">
        <v>15</v>
      </c>
      <c r="AG69" s="916"/>
      <c r="AH69" s="916"/>
      <c r="AI69" s="916"/>
      <c r="AJ69" s="916"/>
      <c r="AK69" s="916" t="s">
        <v>520</v>
      </c>
      <c r="AL69" s="916"/>
      <c r="AM69" s="916"/>
      <c r="AN69" s="916"/>
      <c r="AO69" s="916"/>
      <c r="AP69" s="916" t="s">
        <v>520</v>
      </c>
      <c r="AQ69" s="916"/>
      <c r="AR69" s="916"/>
      <c r="AS69" s="916"/>
      <c r="AT69" s="916"/>
      <c r="AU69" s="916" t="s">
        <v>520</v>
      </c>
      <c r="AV69" s="916"/>
      <c r="AW69" s="916"/>
      <c r="AX69" s="916"/>
      <c r="AY69" s="916"/>
      <c r="AZ69" s="962"/>
      <c r="BA69" s="962"/>
      <c r="BB69" s="962"/>
      <c r="BC69" s="962"/>
      <c r="BD69" s="963"/>
      <c r="BE69" s="267"/>
      <c r="BF69" s="267"/>
      <c r="BG69" s="267"/>
      <c r="BH69" s="267"/>
      <c r="BI69" s="267"/>
      <c r="BJ69" s="267"/>
      <c r="BK69" s="267"/>
      <c r="BL69" s="267"/>
      <c r="BM69" s="267"/>
      <c r="BN69" s="267"/>
      <c r="BO69" s="267"/>
      <c r="BP69" s="267"/>
      <c r="BQ69" s="264">
        <v>63</v>
      </c>
      <c r="BR69" s="269"/>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8"/>
    </row>
    <row r="70" spans="1:131" s="249" customFormat="1" ht="25.5" customHeight="1">
      <c r="A70" s="263">
        <v>3</v>
      </c>
      <c r="B70" s="958" t="s">
        <v>590</v>
      </c>
      <c r="C70" s="959"/>
      <c r="D70" s="959"/>
      <c r="E70" s="959"/>
      <c r="F70" s="959"/>
      <c r="G70" s="959"/>
      <c r="H70" s="959"/>
      <c r="I70" s="959"/>
      <c r="J70" s="959"/>
      <c r="K70" s="959"/>
      <c r="L70" s="959"/>
      <c r="M70" s="959"/>
      <c r="N70" s="959"/>
      <c r="O70" s="959"/>
      <c r="P70" s="960"/>
      <c r="Q70" s="961">
        <v>1227276</v>
      </c>
      <c r="R70" s="916"/>
      <c r="S70" s="916"/>
      <c r="T70" s="916"/>
      <c r="U70" s="916"/>
      <c r="V70" s="916">
        <v>1165356</v>
      </c>
      <c r="W70" s="916"/>
      <c r="X70" s="916"/>
      <c r="Y70" s="916"/>
      <c r="Z70" s="916"/>
      <c r="AA70" s="916">
        <v>61920</v>
      </c>
      <c r="AB70" s="916"/>
      <c r="AC70" s="916"/>
      <c r="AD70" s="916"/>
      <c r="AE70" s="916"/>
      <c r="AF70" s="916">
        <v>61920</v>
      </c>
      <c r="AG70" s="916"/>
      <c r="AH70" s="916"/>
      <c r="AI70" s="916"/>
      <c r="AJ70" s="916"/>
      <c r="AK70" s="916">
        <v>8500</v>
      </c>
      <c r="AL70" s="916"/>
      <c r="AM70" s="916"/>
      <c r="AN70" s="916"/>
      <c r="AO70" s="916"/>
      <c r="AP70" s="916" t="s">
        <v>520</v>
      </c>
      <c r="AQ70" s="916"/>
      <c r="AR70" s="916"/>
      <c r="AS70" s="916"/>
      <c r="AT70" s="916"/>
      <c r="AU70" s="916" t="s">
        <v>520</v>
      </c>
      <c r="AV70" s="916"/>
      <c r="AW70" s="916"/>
      <c r="AX70" s="916"/>
      <c r="AY70" s="916"/>
      <c r="AZ70" s="962"/>
      <c r="BA70" s="962"/>
      <c r="BB70" s="962"/>
      <c r="BC70" s="962"/>
      <c r="BD70" s="963"/>
      <c r="BE70" s="267"/>
      <c r="BF70" s="267"/>
      <c r="BG70" s="267"/>
      <c r="BH70" s="267"/>
      <c r="BI70" s="267"/>
      <c r="BJ70" s="267"/>
      <c r="BK70" s="267"/>
      <c r="BL70" s="267"/>
      <c r="BM70" s="267"/>
      <c r="BN70" s="267"/>
      <c r="BO70" s="267"/>
      <c r="BP70" s="267"/>
      <c r="BQ70" s="264">
        <v>64</v>
      </c>
      <c r="BR70" s="269"/>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8"/>
    </row>
    <row r="71" spans="1:131" s="249" customFormat="1" ht="25.5" customHeight="1">
      <c r="A71" s="263">
        <v>4</v>
      </c>
      <c r="B71" s="958" t="s">
        <v>591</v>
      </c>
      <c r="C71" s="959"/>
      <c r="D71" s="959"/>
      <c r="E71" s="959"/>
      <c r="F71" s="959"/>
      <c r="G71" s="959"/>
      <c r="H71" s="959"/>
      <c r="I71" s="959"/>
      <c r="J71" s="959"/>
      <c r="K71" s="959"/>
      <c r="L71" s="959"/>
      <c r="M71" s="959"/>
      <c r="N71" s="959"/>
      <c r="O71" s="959"/>
      <c r="P71" s="960"/>
      <c r="Q71" s="961">
        <v>39537</v>
      </c>
      <c r="R71" s="916"/>
      <c r="S71" s="916"/>
      <c r="T71" s="916"/>
      <c r="U71" s="916"/>
      <c r="V71" s="916">
        <v>35602</v>
      </c>
      <c r="W71" s="916"/>
      <c r="X71" s="916"/>
      <c r="Y71" s="916"/>
      <c r="Z71" s="916"/>
      <c r="AA71" s="916">
        <v>3935</v>
      </c>
      <c r="AB71" s="916"/>
      <c r="AC71" s="916"/>
      <c r="AD71" s="916"/>
      <c r="AE71" s="916"/>
      <c r="AF71" s="916">
        <v>20048</v>
      </c>
      <c r="AG71" s="916"/>
      <c r="AH71" s="916"/>
      <c r="AI71" s="916"/>
      <c r="AJ71" s="916"/>
      <c r="AK71" s="916" t="s">
        <v>520</v>
      </c>
      <c r="AL71" s="916"/>
      <c r="AM71" s="916"/>
      <c r="AN71" s="916"/>
      <c r="AO71" s="916"/>
      <c r="AP71" s="916">
        <v>111649</v>
      </c>
      <c r="AQ71" s="916"/>
      <c r="AR71" s="916"/>
      <c r="AS71" s="916"/>
      <c r="AT71" s="916"/>
      <c r="AU71" s="916" t="s">
        <v>520</v>
      </c>
      <c r="AV71" s="916"/>
      <c r="AW71" s="916"/>
      <c r="AX71" s="916"/>
      <c r="AY71" s="916"/>
      <c r="AZ71" s="962"/>
      <c r="BA71" s="962"/>
      <c r="BB71" s="962"/>
      <c r="BC71" s="962"/>
      <c r="BD71" s="963"/>
      <c r="BE71" s="267"/>
      <c r="BF71" s="267"/>
      <c r="BG71" s="267"/>
      <c r="BH71" s="267"/>
      <c r="BI71" s="267"/>
      <c r="BJ71" s="267"/>
      <c r="BK71" s="267"/>
      <c r="BL71" s="267"/>
      <c r="BM71" s="267"/>
      <c r="BN71" s="267"/>
      <c r="BO71" s="267"/>
      <c r="BP71" s="267"/>
      <c r="BQ71" s="264">
        <v>65</v>
      </c>
      <c r="BR71" s="269"/>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8"/>
    </row>
    <row r="72" spans="1:131" s="249" customFormat="1" ht="25.5" customHeight="1">
      <c r="A72" s="263">
        <v>5</v>
      </c>
      <c r="B72" s="958" t="s">
        <v>592</v>
      </c>
      <c r="C72" s="959"/>
      <c r="D72" s="959"/>
      <c r="E72" s="959"/>
      <c r="F72" s="959"/>
      <c r="G72" s="959"/>
      <c r="H72" s="959"/>
      <c r="I72" s="959"/>
      <c r="J72" s="959"/>
      <c r="K72" s="959"/>
      <c r="L72" s="959"/>
      <c r="M72" s="959"/>
      <c r="N72" s="959"/>
      <c r="O72" s="959"/>
      <c r="P72" s="960"/>
      <c r="Q72" s="961">
        <v>7557</v>
      </c>
      <c r="R72" s="916"/>
      <c r="S72" s="916"/>
      <c r="T72" s="916"/>
      <c r="U72" s="916"/>
      <c r="V72" s="916">
        <v>5709</v>
      </c>
      <c r="W72" s="916"/>
      <c r="X72" s="916"/>
      <c r="Y72" s="916"/>
      <c r="Z72" s="916"/>
      <c r="AA72" s="916">
        <v>1849</v>
      </c>
      <c r="AB72" s="916"/>
      <c r="AC72" s="916"/>
      <c r="AD72" s="916"/>
      <c r="AE72" s="916"/>
      <c r="AF72" s="916">
        <v>17220</v>
      </c>
      <c r="AG72" s="916"/>
      <c r="AH72" s="916"/>
      <c r="AI72" s="916"/>
      <c r="AJ72" s="916"/>
      <c r="AK72" s="916" t="s">
        <v>520</v>
      </c>
      <c r="AL72" s="916"/>
      <c r="AM72" s="916"/>
      <c r="AN72" s="916"/>
      <c r="AO72" s="916"/>
      <c r="AP72" s="916">
        <v>16930</v>
      </c>
      <c r="AQ72" s="916"/>
      <c r="AR72" s="916"/>
      <c r="AS72" s="916"/>
      <c r="AT72" s="916"/>
      <c r="AU72" s="916" t="s">
        <v>520</v>
      </c>
      <c r="AV72" s="916"/>
      <c r="AW72" s="916"/>
      <c r="AX72" s="916"/>
      <c r="AY72" s="916"/>
      <c r="AZ72" s="962"/>
      <c r="BA72" s="962"/>
      <c r="BB72" s="962"/>
      <c r="BC72" s="962"/>
      <c r="BD72" s="963"/>
      <c r="BE72" s="267"/>
      <c r="BF72" s="267"/>
      <c r="BG72" s="267"/>
      <c r="BH72" s="267"/>
      <c r="BI72" s="267"/>
      <c r="BJ72" s="267"/>
      <c r="BK72" s="267"/>
      <c r="BL72" s="267"/>
      <c r="BM72" s="267"/>
      <c r="BN72" s="267"/>
      <c r="BO72" s="267"/>
      <c r="BP72" s="267"/>
      <c r="BQ72" s="264">
        <v>66</v>
      </c>
      <c r="BR72" s="269"/>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8"/>
    </row>
    <row r="73" spans="1:131" s="249" customFormat="1" ht="25.5" customHeight="1">
      <c r="A73" s="263">
        <v>6</v>
      </c>
      <c r="B73" s="958"/>
      <c r="C73" s="959"/>
      <c r="D73" s="959"/>
      <c r="E73" s="959"/>
      <c r="F73" s="959"/>
      <c r="G73" s="959"/>
      <c r="H73" s="959"/>
      <c r="I73" s="959"/>
      <c r="J73" s="959"/>
      <c r="K73" s="959"/>
      <c r="L73" s="959"/>
      <c r="M73" s="959"/>
      <c r="N73" s="959"/>
      <c r="O73" s="959"/>
      <c r="P73" s="960"/>
      <c r="Q73" s="961"/>
      <c r="R73" s="916"/>
      <c r="S73" s="916"/>
      <c r="T73" s="916"/>
      <c r="U73" s="916"/>
      <c r="V73" s="916"/>
      <c r="W73" s="916"/>
      <c r="X73" s="916"/>
      <c r="Y73" s="916"/>
      <c r="Z73" s="916"/>
      <c r="AA73" s="916"/>
      <c r="AB73" s="916"/>
      <c r="AC73" s="916"/>
      <c r="AD73" s="916"/>
      <c r="AE73" s="916"/>
      <c r="AF73" s="916"/>
      <c r="AG73" s="916"/>
      <c r="AH73" s="916"/>
      <c r="AI73" s="916"/>
      <c r="AJ73" s="916"/>
      <c r="AK73" s="916"/>
      <c r="AL73" s="916"/>
      <c r="AM73" s="916"/>
      <c r="AN73" s="916"/>
      <c r="AO73" s="916"/>
      <c r="AP73" s="916"/>
      <c r="AQ73" s="916"/>
      <c r="AR73" s="916"/>
      <c r="AS73" s="916"/>
      <c r="AT73" s="916"/>
      <c r="AU73" s="916"/>
      <c r="AV73" s="916"/>
      <c r="AW73" s="916"/>
      <c r="AX73" s="916"/>
      <c r="AY73" s="916"/>
      <c r="AZ73" s="962"/>
      <c r="BA73" s="962"/>
      <c r="BB73" s="962"/>
      <c r="BC73" s="962"/>
      <c r="BD73" s="963"/>
      <c r="BE73" s="267"/>
      <c r="BF73" s="267"/>
      <c r="BG73" s="267"/>
      <c r="BH73" s="267"/>
      <c r="BI73" s="267"/>
      <c r="BJ73" s="267"/>
      <c r="BK73" s="267"/>
      <c r="BL73" s="267"/>
      <c r="BM73" s="267"/>
      <c r="BN73" s="267"/>
      <c r="BO73" s="267"/>
      <c r="BP73" s="267"/>
      <c r="BQ73" s="264">
        <v>67</v>
      </c>
      <c r="BR73" s="269"/>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8"/>
    </row>
    <row r="74" spans="1:131" s="249" customFormat="1" ht="25.5" customHeight="1">
      <c r="A74" s="263">
        <v>7</v>
      </c>
      <c r="B74" s="958"/>
      <c r="C74" s="959"/>
      <c r="D74" s="959"/>
      <c r="E74" s="959"/>
      <c r="F74" s="959"/>
      <c r="G74" s="959"/>
      <c r="H74" s="959"/>
      <c r="I74" s="959"/>
      <c r="J74" s="959"/>
      <c r="K74" s="959"/>
      <c r="L74" s="959"/>
      <c r="M74" s="959"/>
      <c r="N74" s="959"/>
      <c r="O74" s="959"/>
      <c r="P74" s="960"/>
      <c r="Q74" s="961"/>
      <c r="R74" s="916"/>
      <c r="S74" s="916"/>
      <c r="T74" s="916"/>
      <c r="U74" s="916"/>
      <c r="V74" s="916"/>
      <c r="W74" s="916"/>
      <c r="X74" s="916"/>
      <c r="Y74" s="916"/>
      <c r="Z74" s="916"/>
      <c r="AA74" s="916"/>
      <c r="AB74" s="916"/>
      <c r="AC74" s="916"/>
      <c r="AD74" s="916"/>
      <c r="AE74" s="916"/>
      <c r="AF74" s="916"/>
      <c r="AG74" s="916"/>
      <c r="AH74" s="916"/>
      <c r="AI74" s="916"/>
      <c r="AJ74" s="916"/>
      <c r="AK74" s="916"/>
      <c r="AL74" s="916"/>
      <c r="AM74" s="916"/>
      <c r="AN74" s="916"/>
      <c r="AO74" s="916"/>
      <c r="AP74" s="916"/>
      <c r="AQ74" s="916"/>
      <c r="AR74" s="916"/>
      <c r="AS74" s="916"/>
      <c r="AT74" s="916"/>
      <c r="AU74" s="916"/>
      <c r="AV74" s="916"/>
      <c r="AW74" s="916"/>
      <c r="AX74" s="916"/>
      <c r="AY74" s="916"/>
      <c r="AZ74" s="962"/>
      <c r="BA74" s="962"/>
      <c r="BB74" s="962"/>
      <c r="BC74" s="962"/>
      <c r="BD74" s="963"/>
      <c r="BE74" s="267"/>
      <c r="BF74" s="267"/>
      <c r="BG74" s="267"/>
      <c r="BH74" s="267"/>
      <c r="BI74" s="267"/>
      <c r="BJ74" s="267"/>
      <c r="BK74" s="267"/>
      <c r="BL74" s="267"/>
      <c r="BM74" s="267"/>
      <c r="BN74" s="267"/>
      <c r="BO74" s="267"/>
      <c r="BP74" s="267"/>
      <c r="BQ74" s="264">
        <v>68</v>
      </c>
      <c r="BR74" s="269"/>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8"/>
    </row>
    <row r="75" spans="1:131" s="249" customFormat="1" ht="25.5" customHeight="1">
      <c r="A75" s="263">
        <v>8</v>
      </c>
      <c r="B75" s="958"/>
      <c r="C75" s="959"/>
      <c r="D75" s="959"/>
      <c r="E75" s="959"/>
      <c r="F75" s="959"/>
      <c r="G75" s="959"/>
      <c r="H75" s="959"/>
      <c r="I75" s="959"/>
      <c r="J75" s="959"/>
      <c r="K75" s="959"/>
      <c r="L75" s="959"/>
      <c r="M75" s="959"/>
      <c r="N75" s="959"/>
      <c r="O75" s="959"/>
      <c r="P75" s="960"/>
      <c r="Q75" s="964"/>
      <c r="R75" s="965"/>
      <c r="S75" s="965"/>
      <c r="T75" s="965"/>
      <c r="U75" s="915"/>
      <c r="V75" s="966"/>
      <c r="W75" s="965"/>
      <c r="X75" s="965"/>
      <c r="Y75" s="965"/>
      <c r="Z75" s="915"/>
      <c r="AA75" s="966"/>
      <c r="AB75" s="965"/>
      <c r="AC75" s="965"/>
      <c r="AD75" s="965"/>
      <c r="AE75" s="915"/>
      <c r="AF75" s="966"/>
      <c r="AG75" s="965"/>
      <c r="AH75" s="965"/>
      <c r="AI75" s="965"/>
      <c r="AJ75" s="915"/>
      <c r="AK75" s="966"/>
      <c r="AL75" s="965"/>
      <c r="AM75" s="965"/>
      <c r="AN75" s="965"/>
      <c r="AO75" s="915"/>
      <c r="AP75" s="966"/>
      <c r="AQ75" s="965"/>
      <c r="AR75" s="965"/>
      <c r="AS75" s="965"/>
      <c r="AT75" s="915"/>
      <c r="AU75" s="966"/>
      <c r="AV75" s="965"/>
      <c r="AW75" s="965"/>
      <c r="AX75" s="965"/>
      <c r="AY75" s="915"/>
      <c r="AZ75" s="962"/>
      <c r="BA75" s="962"/>
      <c r="BB75" s="962"/>
      <c r="BC75" s="962"/>
      <c r="BD75" s="963"/>
      <c r="BE75" s="267"/>
      <c r="BF75" s="267"/>
      <c r="BG75" s="267"/>
      <c r="BH75" s="267"/>
      <c r="BI75" s="267"/>
      <c r="BJ75" s="267"/>
      <c r="BK75" s="267"/>
      <c r="BL75" s="267"/>
      <c r="BM75" s="267"/>
      <c r="BN75" s="267"/>
      <c r="BO75" s="267"/>
      <c r="BP75" s="267"/>
      <c r="BQ75" s="264">
        <v>69</v>
      </c>
      <c r="BR75" s="269"/>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8"/>
    </row>
    <row r="76" spans="1:131" s="249" customFormat="1" ht="25.5" customHeight="1">
      <c r="A76" s="263">
        <v>9</v>
      </c>
      <c r="B76" s="958"/>
      <c r="C76" s="959"/>
      <c r="D76" s="959"/>
      <c r="E76" s="959"/>
      <c r="F76" s="959"/>
      <c r="G76" s="959"/>
      <c r="H76" s="959"/>
      <c r="I76" s="959"/>
      <c r="J76" s="959"/>
      <c r="K76" s="959"/>
      <c r="L76" s="959"/>
      <c r="M76" s="959"/>
      <c r="N76" s="959"/>
      <c r="O76" s="959"/>
      <c r="P76" s="960"/>
      <c r="Q76" s="964"/>
      <c r="R76" s="965"/>
      <c r="S76" s="965"/>
      <c r="T76" s="965"/>
      <c r="U76" s="915"/>
      <c r="V76" s="966"/>
      <c r="W76" s="965"/>
      <c r="X76" s="965"/>
      <c r="Y76" s="965"/>
      <c r="Z76" s="915"/>
      <c r="AA76" s="966"/>
      <c r="AB76" s="965"/>
      <c r="AC76" s="965"/>
      <c r="AD76" s="965"/>
      <c r="AE76" s="915"/>
      <c r="AF76" s="966"/>
      <c r="AG76" s="965"/>
      <c r="AH76" s="965"/>
      <c r="AI76" s="965"/>
      <c r="AJ76" s="915"/>
      <c r="AK76" s="966"/>
      <c r="AL76" s="965"/>
      <c r="AM76" s="965"/>
      <c r="AN76" s="965"/>
      <c r="AO76" s="915"/>
      <c r="AP76" s="966"/>
      <c r="AQ76" s="965"/>
      <c r="AR76" s="965"/>
      <c r="AS76" s="965"/>
      <c r="AT76" s="915"/>
      <c r="AU76" s="966"/>
      <c r="AV76" s="965"/>
      <c r="AW76" s="965"/>
      <c r="AX76" s="965"/>
      <c r="AY76" s="915"/>
      <c r="AZ76" s="962"/>
      <c r="BA76" s="962"/>
      <c r="BB76" s="962"/>
      <c r="BC76" s="962"/>
      <c r="BD76" s="963"/>
      <c r="BE76" s="267"/>
      <c r="BF76" s="267"/>
      <c r="BG76" s="267"/>
      <c r="BH76" s="267"/>
      <c r="BI76" s="267"/>
      <c r="BJ76" s="267"/>
      <c r="BK76" s="267"/>
      <c r="BL76" s="267"/>
      <c r="BM76" s="267"/>
      <c r="BN76" s="267"/>
      <c r="BO76" s="267"/>
      <c r="BP76" s="267"/>
      <c r="BQ76" s="264">
        <v>70</v>
      </c>
      <c r="BR76" s="269"/>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8"/>
    </row>
    <row r="77" spans="1:131" s="249" customFormat="1" ht="25.5" customHeight="1">
      <c r="A77" s="263">
        <v>10</v>
      </c>
      <c r="B77" s="958"/>
      <c r="C77" s="959"/>
      <c r="D77" s="959"/>
      <c r="E77" s="959"/>
      <c r="F77" s="959"/>
      <c r="G77" s="959"/>
      <c r="H77" s="959"/>
      <c r="I77" s="959"/>
      <c r="J77" s="959"/>
      <c r="K77" s="959"/>
      <c r="L77" s="959"/>
      <c r="M77" s="959"/>
      <c r="N77" s="959"/>
      <c r="O77" s="959"/>
      <c r="P77" s="960"/>
      <c r="Q77" s="964"/>
      <c r="R77" s="965"/>
      <c r="S77" s="965"/>
      <c r="T77" s="965"/>
      <c r="U77" s="915"/>
      <c r="V77" s="966"/>
      <c r="W77" s="965"/>
      <c r="X77" s="965"/>
      <c r="Y77" s="965"/>
      <c r="Z77" s="915"/>
      <c r="AA77" s="966"/>
      <c r="AB77" s="965"/>
      <c r="AC77" s="965"/>
      <c r="AD77" s="965"/>
      <c r="AE77" s="915"/>
      <c r="AF77" s="966"/>
      <c r="AG77" s="965"/>
      <c r="AH77" s="965"/>
      <c r="AI77" s="965"/>
      <c r="AJ77" s="915"/>
      <c r="AK77" s="966"/>
      <c r="AL77" s="965"/>
      <c r="AM77" s="965"/>
      <c r="AN77" s="965"/>
      <c r="AO77" s="915"/>
      <c r="AP77" s="966"/>
      <c r="AQ77" s="965"/>
      <c r="AR77" s="965"/>
      <c r="AS77" s="965"/>
      <c r="AT77" s="915"/>
      <c r="AU77" s="966"/>
      <c r="AV77" s="965"/>
      <c r="AW77" s="965"/>
      <c r="AX77" s="965"/>
      <c r="AY77" s="915"/>
      <c r="AZ77" s="962"/>
      <c r="BA77" s="962"/>
      <c r="BB77" s="962"/>
      <c r="BC77" s="962"/>
      <c r="BD77" s="963"/>
      <c r="BE77" s="267"/>
      <c r="BF77" s="267"/>
      <c r="BG77" s="267"/>
      <c r="BH77" s="267"/>
      <c r="BI77" s="267"/>
      <c r="BJ77" s="267"/>
      <c r="BK77" s="267"/>
      <c r="BL77" s="267"/>
      <c r="BM77" s="267"/>
      <c r="BN77" s="267"/>
      <c r="BO77" s="267"/>
      <c r="BP77" s="267"/>
      <c r="BQ77" s="264">
        <v>71</v>
      </c>
      <c r="BR77" s="269"/>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8"/>
    </row>
    <row r="78" spans="1:131" s="249" customFormat="1" ht="25.5" customHeight="1">
      <c r="A78" s="263">
        <v>11</v>
      </c>
      <c r="B78" s="958"/>
      <c r="C78" s="959"/>
      <c r="D78" s="959"/>
      <c r="E78" s="959"/>
      <c r="F78" s="959"/>
      <c r="G78" s="959"/>
      <c r="H78" s="959"/>
      <c r="I78" s="959"/>
      <c r="J78" s="959"/>
      <c r="K78" s="959"/>
      <c r="L78" s="959"/>
      <c r="M78" s="959"/>
      <c r="N78" s="959"/>
      <c r="O78" s="959"/>
      <c r="P78" s="960"/>
      <c r="Q78" s="961"/>
      <c r="R78" s="916"/>
      <c r="S78" s="916"/>
      <c r="T78" s="916"/>
      <c r="U78" s="916"/>
      <c r="V78" s="916"/>
      <c r="W78" s="916"/>
      <c r="X78" s="916"/>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6"/>
      <c r="AY78" s="916"/>
      <c r="AZ78" s="962"/>
      <c r="BA78" s="962"/>
      <c r="BB78" s="962"/>
      <c r="BC78" s="962"/>
      <c r="BD78" s="963"/>
      <c r="BE78" s="267"/>
      <c r="BF78" s="267"/>
      <c r="BG78" s="267"/>
      <c r="BH78" s="267"/>
      <c r="BI78" s="267"/>
      <c r="BJ78" s="270"/>
      <c r="BK78" s="270"/>
      <c r="BL78" s="270"/>
      <c r="BM78" s="270"/>
      <c r="BN78" s="270"/>
      <c r="BO78" s="267"/>
      <c r="BP78" s="267"/>
      <c r="BQ78" s="264">
        <v>72</v>
      </c>
      <c r="BR78" s="269"/>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8"/>
    </row>
    <row r="79" spans="1:131" s="249" customFormat="1" ht="25.5" customHeight="1">
      <c r="A79" s="263">
        <v>12</v>
      </c>
      <c r="B79" s="958"/>
      <c r="C79" s="959"/>
      <c r="D79" s="959"/>
      <c r="E79" s="959"/>
      <c r="F79" s="959"/>
      <c r="G79" s="959"/>
      <c r="H79" s="959"/>
      <c r="I79" s="959"/>
      <c r="J79" s="959"/>
      <c r="K79" s="959"/>
      <c r="L79" s="959"/>
      <c r="M79" s="959"/>
      <c r="N79" s="959"/>
      <c r="O79" s="959"/>
      <c r="P79" s="960"/>
      <c r="Q79" s="961"/>
      <c r="R79" s="916"/>
      <c r="S79" s="916"/>
      <c r="T79" s="916"/>
      <c r="U79" s="916"/>
      <c r="V79" s="916"/>
      <c r="W79" s="916"/>
      <c r="X79" s="916"/>
      <c r="Y79" s="916"/>
      <c r="Z79" s="916"/>
      <c r="AA79" s="916"/>
      <c r="AB79" s="916"/>
      <c r="AC79" s="916"/>
      <c r="AD79" s="916"/>
      <c r="AE79" s="916"/>
      <c r="AF79" s="916"/>
      <c r="AG79" s="916"/>
      <c r="AH79" s="916"/>
      <c r="AI79" s="916"/>
      <c r="AJ79" s="916"/>
      <c r="AK79" s="916"/>
      <c r="AL79" s="916"/>
      <c r="AM79" s="916"/>
      <c r="AN79" s="916"/>
      <c r="AO79" s="916"/>
      <c r="AP79" s="916"/>
      <c r="AQ79" s="916"/>
      <c r="AR79" s="916"/>
      <c r="AS79" s="916"/>
      <c r="AT79" s="916"/>
      <c r="AU79" s="916"/>
      <c r="AV79" s="916"/>
      <c r="AW79" s="916"/>
      <c r="AX79" s="916"/>
      <c r="AY79" s="916"/>
      <c r="AZ79" s="962"/>
      <c r="BA79" s="962"/>
      <c r="BB79" s="962"/>
      <c r="BC79" s="962"/>
      <c r="BD79" s="963"/>
      <c r="BE79" s="267"/>
      <c r="BF79" s="267"/>
      <c r="BG79" s="267"/>
      <c r="BH79" s="267"/>
      <c r="BI79" s="267"/>
      <c r="BJ79" s="270"/>
      <c r="BK79" s="270"/>
      <c r="BL79" s="270"/>
      <c r="BM79" s="270"/>
      <c r="BN79" s="270"/>
      <c r="BO79" s="267"/>
      <c r="BP79" s="267"/>
      <c r="BQ79" s="264">
        <v>73</v>
      </c>
      <c r="BR79" s="269"/>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8"/>
    </row>
    <row r="80" spans="1:131" s="249" customFormat="1" ht="25.5" customHeight="1">
      <c r="A80" s="263">
        <v>13</v>
      </c>
      <c r="B80" s="958"/>
      <c r="C80" s="959"/>
      <c r="D80" s="959"/>
      <c r="E80" s="959"/>
      <c r="F80" s="959"/>
      <c r="G80" s="959"/>
      <c r="H80" s="959"/>
      <c r="I80" s="959"/>
      <c r="J80" s="959"/>
      <c r="K80" s="959"/>
      <c r="L80" s="959"/>
      <c r="M80" s="959"/>
      <c r="N80" s="959"/>
      <c r="O80" s="959"/>
      <c r="P80" s="960"/>
      <c r="Q80" s="961"/>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6"/>
      <c r="AO80" s="916"/>
      <c r="AP80" s="916"/>
      <c r="AQ80" s="916"/>
      <c r="AR80" s="916"/>
      <c r="AS80" s="916"/>
      <c r="AT80" s="916"/>
      <c r="AU80" s="916"/>
      <c r="AV80" s="916"/>
      <c r="AW80" s="916"/>
      <c r="AX80" s="916"/>
      <c r="AY80" s="916"/>
      <c r="AZ80" s="962"/>
      <c r="BA80" s="962"/>
      <c r="BB80" s="962"/>
      <c r="BC80" s="962"/>
      <c r="BD80" s="963"/>
      <c r="BE80" s="267"/>
      <c r="BF80" s="267"/>
      <c r="BG80" s="267"/>
      <c r="BH80" s="267"/>
      <c r="BI80" s="267"/>
      <c r="BJ80" s="267"/>
      <c r="BK80" s="267"/>
      <c r="BL80" s="267"/>
      <c r="BM80" s="267"/>
      <c r="BN80" s="267"/>
      <c r="BO80" s="267"/>
      <c r="BP80" s="267"/>
      <c r="BQ80" s="264">
        <v>74</v>
      </c>
      <c r="BR80" s="269"/>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8"/>
    </row>
    <row r="81" spans="1:131" s="249" customFormat="1" ht="25.5" customHeight="1">
      <c r="A81" s="263">
        <v>14</v>
      </c>
      <c r="B81" s="958"/>
      <c r="C81" s="959"/>
      <c r="D81" s="959"/>
      <c r="E81" s="959"/>
      <c r="F81" s="959"/>
      <c r="G81" s="959"/>
      <c r="H81" s="959"/>
      <c r="I81" s="959"/>
      <c r="J81" s="959"/>
      <c r="K81" s="959"/>
      <c r="L81" s="959"/>
      <c r="M81" s="959"/>
      <c r="N81" s="959"/>
      <c r="O81" s="959"/>
      <c r="P81" s="960"/>
      <c r="Q81" s="961"/>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62"/>
      <c r="BA81" s="962"/>
      <c r="BB81" s="962"/>
      <c r="BC81" s="962"/>
      <c r="BD81" s="963"/>
      <c r="BE81" s="267"/>
      <c r="BF81" s="267"/>
      <c r="BG81" s="267"/>
      <c r="BH81" s="267"/>
      <c r="BI81" s="267"/>
      <c r="BJ81" s="267"/>
      <c r="BK81" s="267"/>
      <c r="BL81" s="267"/>
      <c r="BM81" s="267"/>
      <c r="BN81" s="267"/>
      <c r="BO81" s="267"/>
      <c r="BP81" s="267"/>
      <c r="BQ81" s="264">
        <v>75</v>
      </c>
      <c r="BR81" s="269"/>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8"/>
    </row>
    <row r="82" spans="1:131" s="249" customFormat="1" ht="25.5" customHeight="1">
      <c r="A82" s="263">
        <v>15</v>
      </c>
      <c r="B82" s="958"/>
      <c r="C82" s="959"/>
      <c r="D82" s="959"/>
      <c r="E82" s="959"/>
      <c r="F82" s="959"/>
      <c r="G82" s="959"/>
      <c r="H82" s="959"/>
      <c r="I82" s="959"/>
      <c r="J82" s="959"/>
      <c r="K82" s="959"/>
      <c r="L82" s="959"/>
      <c r="M82" s="959"/>
      <c r="N82" s="959"/>
      <c r="O82" s="959"/>
      <c r="P82" s="960"/>
      <c r="Q82" s="961"/>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62"/>
      <c r="BA82" s="962"/>
      <c r="BB82" s="962"/>
      <c r="BC82" s="962"/>
      <c r="BD82" s="963"/>
      <c r="BE82" s="267"/>
      <c r="BF82" s="267"/>
      <c r="BG82" s="267"/>
      <c r="BH82" s="267"/>
      <c r="BI82" s="267"/>
      <c r="BJ82" s="267"/>
      <c r="BK82" s="267"/>
      <c r="BL82" s="267"/>
      <c r="BM82" s="267"/>
      <c r="BN82" s="267"/>
      <c r="BO82" s="267"/>
      <c r="BP82" s="267"/>
      <c r="BQ82" s="264">
        <v>76</v>
      </c>
      <c r="BR82" s="269"/>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8"/>
    </row>
    <row r="83" spans="1:131" s="249" customFormat="1" ht="25.5" customHeight="1">
      <c r="A83" s="263">
        <v>16</v>
      </c>
      <c r="B83" s="958"/>
      <c r="C83" s="959"/>
      <c r="D83" s="959"/>
      <c r="E83" s="959"/>
      <c r="F83" s="959"/>
      <c r="G83" s="959"/>
      <c r="H83" s="959"/>
      <c r="I83" s="959"/>
      <c r="J83" s="959"/>
      <c r="K83" s="959"/>
      <c r="L83" s="959"/>
      <c r="M83" s="959"/>
      <c r="N83" s="959"/>
      <c r="O83" s="959"/>
      <c r="P83" s="960"/>
      <c r="Q83" s="961"/>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62"/>
      <c r="BA83" s="962"/>
      <c r="BB83" s="962"/>
      <c r="BC83" s="962"/>
      <c r="BD83" s="963"/>
      <c r="BE83" s="267"/>
      <c r="BF83" s="267"/>
      <c r="BG83" s="267"/>
      <c r="BH83" s="267"/>
      <c r="BI83" s="267"/>
      <c r="BJ83" s="267"/>
      <c r="BK83" s="267"/>
      <c r="BL83" s="267"/>
      <c r="BM83" s="267"/>
      <c r="BN83" s="267"/>
      <c r="BO83" s="267"/>
      <c r="BP83" s="267"/>
      <c r="BQ83" s="264">
        <v>77</v>
      </c>
      <c r="BR83" s="269"/>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8"/>
    </row>
    <row r="84" spans="1:131" s="249" customFormat="1" ht="25.5" customHeight="1">
      <c r="A84" s="263">
        <v>17</v>
      </c>
      <c r="B84" s="958"/>
      <c r="C84" s="959"/>
      <c r="D84" s="959"/>
      <c r="E84" s="959"/>
      <c r="F84" s="959"/>
      <c r="G84" s="959"/>
      <c r="H84" s="959"/>
      <c r="I84" s="959"/>
      <c r="J84" s="959"/>
      <c r="K84" s="959"/>
      <c r="L84" s="959"/>
      <c r="M84" s="959"/>
      <c r="N84" s="959"/>
      <c r="O84" s="959"/>
      <c r="P84" s="960"/>
      <c r="Q84" s="961"/>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62"/>
      <c r="BA84" s="962"/>
      <c r="BB84" s="962"/>
      <c r="BC84" s="962"/>
      <c r="BD84" s="963"/>
      <c r="BE84" s="267"/>
      <c r="BF84" s="267"/>
      <c r="BG84" s="267"/>
      <c r="BH84" s="267"/>
      <c r="BI84" s="267"/>
      <c r="BJ84" s="267"/>
      <c r="BK84" s="267"/>
      <c r="BL84" s="267"/>
      <c r="BM84" s="267"/>
      <c r="BN84" s="267"/>
      <c r="BO84" s="267"/>
      <c r="BP84" s="267"/>
      <c r="BQ84" s="264">
        <v>78</v>
      </c>
      <c r="BR84" s="269"/>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8"/>
    </row>
    <row r="85" spans="1:131" s="249" customFormat="1" ht="25.5" customHeight="1">
      <c r="A85" s="263">
        <v>18</v>
      </c>
      <c r="B85" s="958"/>
      <c r="C85" s="959"/>
      <c r="D85" s="959"/>
      <c r="E85" s="959"/>
      <c r="F85" s="959"/>
      <c r="G85" s="959"/>
      <c r="H85" s="959"/>
      <c r="I85" s="959"/>
      <c r="J85" s="959"/>
      <c r="K85" s="959"/>
      <c r="L85" s="959"/>
      <c r="M85" s="959"/>
      <c r="N85" s="959"/>
      <c r="O85" s="959"/>
      <c r="P85" s="960"/>
      <c r="Q85" s="961"/>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62"/>
      <c r="BA85" s="962"/>
      <c r="BB85" s="962"/>
      <c r="BC85" s="962"/>
      <c r="BD85" s="963"/>
      <c r="BE85" s="267"/>
      <c r="BF85" s="267"/>
      <c r="BG85" s="267"/>
      <c r="BH85" s="267"/>
      <c r="BI85" s="267"/>
      <c r="BJ85" s="267"/>
      <c r="BK85" s="267"/>
      <c r="BL85" s="267"/>
      <c r="BM85" s="267"/>
      <c r="BN85" s="267"/>
      <c r="BO85" s="267"/>
      <c r="BP85" s="267"/>
      <c r="BQ85" s="264">
        <v>79</v>
      </c>
      <c r="BR85" s="269"/>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8"/>
    </row>
    <row r="86" spans="1:131" s="249" customFormat="1" ht="25.5" customHeight="1">
      <c r="A86" s="263">
        <v>19</v>
      </c>
      <c r="B86" s="958"/>
      <c r="C86" s="959"/>
      <c r="D86" s="959"/>
      <c r="E86" s="959"/>
      <c r="F86" s="959"/>
      <c r="G86" s="959"/>
      <c r="H86" s="959"/>
      <c r="I86" s="959"/>
      <c r="J86" s="959"/>
      <c r="K86" s="959"/>
      <c r="L86" s="959"/>
      <c r="M86" s="959"/>
      <c r="N86" s="959"/>
      <c r="O86" s="959"/>
      <c r="P86" s="960"/>
      <c r="Q86" s="961"/>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62"/>
      <c r="BA86" s="962"/>
      <c r="BB86" s="962"/>
      <c r="BC86" s="962"/>
      <c r="BD86" s="963"/>
      <c r="BE86" s="267"/>
      <c r="BF86" s="267"/>
      <c r="BG86" s="267"/>
      <c r="BH86" s="267"/>
      <c r="BI86" s="267"/>
      <c r="BJ86" s="267"/>
      <c r="BK86" s="267"/>
      <c r="BL86" s="267"/>
      <c r="BM86" s="267"/>
      <c r="BN86" s="267"/>
      <c r="BO86" s="267"/>
      <c r="BP86" s="267"/>
      <c r="BQ86" s="264">
        <v>80</v>
      </c>
      <c r="BR86" s="269"/>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8"/>
    </row>
    <row r="87" spans="1:131" s="249" customFormat="1" ht="25.5" customHeight="1">
      <c r="A87" s="271">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7"/>
      <c r="BF87" s="267"/>
      <c r="BG87" s="267"/>
      <c r="BH87" s="267"/>
      <c r="BI87" s="267"/>
      <c r="BJ87" s="267"/>
      <c r="BK87" s="267"/>
      <c r="BL87" s="267"/>
      <c r="BM87" s="267"/>
      <c r="BN87" s="267"/>
      <c r="BO87" s="267"/>
      <c r="BP87" s="267"/>
      <c r="BQ87" s="264">
        <v>81</v>
      </c>
      <c r="BR87" s="269"/>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8"/>
    </row>
    <row r="88" spans="1:131" s="249" customFormat="1" ht="25.5" customHeight="1" thickBot="1">
      <c r="A88" s="266" t="s">
        <v>389</v>
      </c>
      <c r="B88" s="876" t="s">
        <v>421</v>
      </c>
      <c r="C88" s="877"/>
      <c r="D88" s="877"/>
      <c r="E88" s="877"/>
      <c r="F88" s="877"/>
      <c r="G88" s="877"/>
      <c r="H88" s="877"/>
      <c r="I88" s="877"/>
      <c r="J88" s="877"/>
      <c r="K88" s="877"/>
      <c r="L88" s="877"/>
      <c r="M88" s="877"/>
      <c r="N88" s="877"/>
      <c r="O88" s="877"/>
      <c r="P88" s="878"/>
      <c r="Q88" s="923"/>
      <c r="R88" s="924"/>
      <c r="S88" s="924"/>
      <c r="T88" s="924"/>
      <c r="U88" s="924"/>
      <c r="V88" s="924"/>
      <c r="W88" s="924"/>
      <c r="X88" s="924"/>
      <c r="Y88" s="924"/>
      <c r="Z88" s="924"/>
      <c r="AA88" s="924"/>
      <c r="AB88" s="924"/>
      <c r="AC88" s="924"/>
      <c r="AD88" s="924"/>
      <c r="AE88" s="924"/>
      <c r="AF88" s="927">
        <v>113311</v>
      </c>
      <c r="AG88" s="927"/>
      <c r="AH88" s="927"/>
      <c r="AI88" s="927"/>
      <c r="AJ88" s="927"/>
      <c r="AK88" s="924"/>
      <c r="AL88" s="924"/>
      <c r="AM88" s="924"/>
      <c r="AN88" s="924"/>
      <c r="AO88" s="924"/>
      <c r="AP88" s="927">
        <v>128579</v>
      </c>
      <c r="AQ88" s="927"/>
      <c r="AR88" s="927"/>
      <c r="AS88" s="927"/>
      <c r="AT88" s="927"/>
      <c r="AU88" s="927" t="s">
        <v>520</v>
      </c>
      <c r="AV88" s="927"/>
      <c r="AW88" s="927"/>
      <c r="AX88" s="927"/>
      <c r="AY88" s="927"/>
      <c r="AZ88" s="932"/>
      <c r="BA88" s="932"/>
      <c r="BB88" s="932"/>
      <c r="BC88" s="932"/>
      <c r="BD88" s="933"/>
      <c r="BE88" s="267"/>
      <c r="BF88" s="267"/>
      <c r="BG88" s="267"/>
      <c r="BH88" s="267"/>
      <c r="BI88" s="267"/>
      <c r="BJ88" s="267"/>
      <c r="BK88" s="267"/>
      <c r="BL88" s="267"/>
      <c r="BM88" s="267"/>
      <c r="BN88" s="267"/>
      <c r="BO88" s="267"/>
      <c r="BP88" s="267"/>
      <c r="BQ88" s="264">
        <v>82</v>
      </c>
      <c r="BR88" s="269"/>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8"/>
    </row>
    <row r="102" spans="1:131" s="249" customFormat="1" ht="25.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422</v>
      </c>
      <c r="BS102" s="877"/>
      <c r="BT102" s="877"/>
      <c r="BU102" s="877"/>
      <c r="BV102" s="877"/>
      <c r="BW102" s="877"/>
      <c r="BX102" s="877"/>
      <c r="BY102" s="877"/>
      <c r="BZ102" s="877"/>
      <c r="CA102" s="877"/>
      <c r="CB102" s="877"/>
      <c r="CC102" s="877"/>
      <c r="CD102" s="877"/>
      <c r="CE102" s="877"/>
      <c r="CF102" s="877"/>
      <c r="CG102" s="878"/>
      <c r="CH102" s="974"/>
      <c r="CI102" s="975"/>
      <c r="CJ102" s="975"/>
      <c r="CK102" s="975"/>
      <c r="CL102" s="976"/>
      <c r="CM102" s="974"/>
      <c r="CN102" s="975"/>
      <c r="CO102" s="975"/>
      <c r="CP102" s="975"/>
      <c r="CQ102" s="976"/>
      <c r="CR102" s="977">
        <v>164</v>
      </c>
      <c r="CS102" s="935"/>
      <c r="CT102" s="935"/>
      <c r="CU102" s="935"/>
      <c r="CV102" s="978"/>
      <c r="CW102" s="977">
        <v>91</v>
      </c>
      <c r="CX102" s="935"/>
      <c r="CY102" s="935"/>
      <c r="CZ102" s="935"/>
      <c r="DA102" s="978"/>
      <c r="DB102" s="977" t="s">
        <v>520</v>
      </c>
      <c r="DC102" s="935"/>
      <c r="DD102" s="935"/>
      <c r="DE102" s="935"/>
      <c r="DF102" s="978"/>
      <c r="DG102" s="977" t="s">
        <v>520</v>
      </c>
      <c r="DH102" s="935"/>
      <c r="DI102" s="935"/>
      <c r="DJ102" s="935"/>
      <c r="DK102" s="978"/>
      <c r="DL102" s="977" t="s">
        <v>520</v>
      </c>
      <c r="DM102" s="935"/>
      <c r="DN102" s="935"/>
      <c r="DO102" s="935"/>
      <c r="DP102" s="978"/>
      <c r="DQ102" s="977" t="s">
        <v>520</v>
      </c>
      <c r="DR102" s="935"/>
      <c r="DS102" s="935"/>
      <c r="DT102" s="935"/>
      <c r="DU102" s="978"/>
      <c r="DV102" s="1001"/>
      <c r="DW102" s="1002"/>
      <c r="DX102" s="1002"/>
      <c r="DY102" s="1002"/>
      <c r="DZ102" s="1003"/>
      <c r="EA102" s="248"/>
    </row>
    <row r="103" spans="1:131" s="249" customFormat="1" ht="25.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4" t="s">
        <v>423</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8"/>
    </row>
    <row r="104" spans="1:131" s="249" customFormat="1" ht="25.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5" t="s">
        <v>424</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5.5" customHeight="1" thickBot="1">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5.5" customHeight="1">
      <c r="A108" s="1006" t="s">
        <v>427</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428</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8" customFormat="1" ht="25.5" customHeight="1">
      <c r="A109" s="999" t="s">
        <v>429</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430</v>
      </c>
      <c r="AB109" s="980"/>
      <c r="AC109" s="980"/>
      <c r="AD109" s="980"/>
      <c r="AE109" s="981"/>
      <c r="AF109" s="979" t="s">
        <v>431</v>
      </c>
      <c r="AG109" s="980"/>
      <c r="AH109" s="980"/>
      <c r="AI109" s="980"/>
      <c r="AJ109" s="981"/>
      <c r="AK109" s="979" t="s">
        <v>305</v>
      </c>
      <c r="AL109" s="980"/>
      <c r="AM109" s="980"/>
      <c r="AN109" s="980"/>
      <c r="AO109" s="981"/>
      <c r="AP109" s="979" t="s">
        <v>432</v>
      </c>
      <c r="AQ109" s="980"/>
      <c r="AR109" s="980"/>
      <c r="AS109" s="980"/>
      <c r="AT109" s="982"/>
      <c r="AU109" s="999" t="s">
        <v>429</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430</v>
      </c>
      <c r="BR109" s="980"/>
      <c r="BS109" s="980"/>
      <c r="BT109" s="980"/>
      <c r="BU109" s="981"/>
      <c r="BV109" s="979" t="s">
        <v>431</v>
      </c>
      <c r="BW109" s="980"/>
      <c r="BX109" s="980"/>
      <c r="BY109" s="980"/>
      <c r="BZ109" s="981"/>
      <c r="CA109" s="979" t="s">
        <v>305</v>
      </c>
      <c r="CB109" s="980"/>
      <c r="CC109" s="980"/>
      <c r="CD109" s="980"/>
      <c r="CE109" s="981"/>
      <c r="CF109" s="1000" t="s">
        <v>432</v>
      </c>
      <c r="CG109" s="1000"/>
      <c r="CH109" s="1000"/>
      <c r="CI109" s="1000"/>
      <c r="CJ109" s="1000"/>
      <c r="CK109" s="979" t="s">
        <v>433</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430</v>
      </c>
      <c r="DH109" s="980"/>
      <c r="DI109" s="980"/>
      <c r="DJ109" s="980"/>
      <c r="DK109" s="981"/>
      <c r="DL109" s="979" t="s">
        <v>431</v>
      </c>
      <c r="DM109" s="980"/>
      <c r="DN109" s="980"/>
      <c r="DO109" s="980"/>
      <c r="DP109" s="981"/>
      <c r="DQ109" s="979" t="s">
        <v>305</v>
      </c>
      <c r="DR109" s="980"/>
      <c r="DS109" s="980"/>
      <c r="DT109" s="980"/>
      <c r="DU109" s="981"/>
      <c r="DV109" s="979" t="s">
        <v>432</v>
      </c>
      <c r="DW109" s="980"/>
      <c r="DX109" s="980"/>
      <c r="DY109" s="980"/>
      <c r="DZ109" s="982"/>
    </row>
    <row r="110" spans="1:131" s="248" customFormat="1" ht="25.5" customHeight="1">
      <c r="A110" s="983" t="s">
        <v>434</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3797933</v>
      </c>
      <c r="AB110" s="987"/>
      <c r="AC110" s="987"/>
      <c r="AD110" s="987"/>
      <c r="AE110" s="988"/>
      <c r="AF110" s="989">
        <v>3081153</v>
      </c>
      <c r="AG110" s="987"/>
      <c r="AH110" s="987"/>
      <c r="AI110" s="987"/>
      <c r="AJ110" s="988"/>
      <c r="AK110" s="989">
        <v>3103395</v>
      </c>
      <c r="AL110" s="987"/>
      <c r="AM110" s="987"/>
      <c r="AN110" s="987"/>
      <c r="AO110" s="988"/>
      <c r="AP110" s="990">
        <v>15.7</v>
      </c>
      <c r="AQ110" s="991"/>
      <c r="AR110" s="991"/>
      <c r="AS110" s="991"/>
      <c r="AT110" s="992"/>
      <c r="AU110" s="993" t="s">
        <v>73</v>
      </c>
      <c r="AV110" s="994"/>
      <c r="AW110" s="994"/>
      <c r="AX110" s="994"/>
      <c r="AY110" s="994"/>
      <c r="AZ110" s="1035" t="s">
        <v>435</v>
      </c>
      <c r="BA110" s="984"/>
      <c r="BB110" s="984"/>
      <c r="BC110" s="984"/>
      <c r="BD110" s="984"/>
      <c r="BE110" s="984"/>
      <c r="BF110" s="984"/>
      <c r="BG110" s="984"/>
      <c r="BH110" s="984"/>
      <c r="BI110" s="984"/>
      <c r="BJ110" s="984"/>
      <c r="BK110" s="984"/>
      <c r="BL110" s="984"/>
      <c r="BM110" s="984"/>
      <c r="BN110" s="984"/>
      <c r="BO110" s="984"/>
      <c r="BP110" s="985"/>
      <c r="BQ110" s="1021">
        <v>34641648</v>
      </c>
      <c r="BR110" s="1022"/>
      <c r="BS110" s="1022"/>
      <c r="BT110" s="1022"/>
      <c r="BU110" s="1022"/>
      <c r="BV110" s="1022">
        <v>36325056</v>
      </c>
      <c r="BW110" s="1022"/>
      <c r="BX110" s="1022"/>
      <c r="BY110" s="1022"/>
      <c r="BZ110" s="1022"/>
      <c r="CA110" s="1022">
        <v>36650028</v>
      </c>
      <c r="CB110" s="1022"/>
      <c r="CC110" s="1022"/>
      <c r="CD110" s="1022"/>
      <c r="CE110" s="1022"/>
      <c r="CF110" s="1036">
        <v>185.7</v>
      </c>
      <c r="CG110" s="1037"/>
      <c r="CH110" s="1037"/>
      <c r="CI110" s="1037"/>
      <c r="CJ110" s="1037"/>
      <c r="CK110" s="1038" t="s">
        <v>436</v>
      </c>
      <c r="CL110" s="1039"/>
      <c r="CM110" s="1018" t="s">
        <v>437</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438</v>
      </c>
      <c r="DH110" s="1022"/>
      <c r="DI110" s="1022"/>
      <c r="DJ110" s="1022"/>
      <c r="DK110" s="1022"/>
      <c r="DL110" s="1022" t="s">
        <v>439</v>
      </c>
      <c r="DM110" s="1022"/>
      <c r="DN110" s="1022"/>
      <c r="DO110" s="1022"/>
      <c r="DP110" s="1022"/>
      <c r="DQ110" s="1022" t="s">
        <v>440</v>
      </c>
      <c r="DR110" s="1022"/>
      <c r="DS110" s="1022"/>
      <c r="DT110" s="1022"/>
      <c r="DU110" s="1022"/>
      <c r="DV110" s="1023" t="s">
        <v>438</v>
      </c>
      <c r="DW110" s="1023"/>
      <c r="DX110" s="1023"/>
      <c r="DY110" s="1023"/>
      <c r="DZ110" s="1024"/>
    </row>
    <row r="111" spans="1:131" s="248" customFormat="1" ht="25.5" customHeight="1">
      <c r="A111" s="1025" t="s">
        <v>441</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440</v>
      </c>
      <c r="AB111" s="1029"/>
      <c r="AC111" s="1029"/>
      <c r="AD111" s="1029"/>
      <c r="AE111" s="1030"/>
      <c r="AF111" s="1031" t="s">
        <v>438</v>
      </c>
      <c r="AG111" s="1029"/>
      <c r="AH111" s="1029"/>
      <c r="AI111" s="1029"/>
      <c r="AJ111" s="1030"/>
      <c r="AK111" s="1031" t="s">
        <v>442</v>
      </c>
      <c r="AL111" s="1029"/>
      <c r="AM111" s="1029"/>
      <c r="AN111" s="1029"/>
      <c r="AO111" s="1030"/>
      <c r="AP111" s="1032" t="s">
        <v>442</v>
      </c>
      <c r="AQ111" s="1033"/>
      <c r="AR111" s="1033"/>
      <c r="AS111" s="1033"/>
      <c r="AT111" s="1034"/>
      <c r="AU111" s="995"/>
      <c r="AV111" s="996"/>
      <c r="AW111" s="996"/>
      <c r="AX111" s="996"/>
      <c r="AY111" s="996"/>
      <c r="AZ111" s="1044" t="s">
        <v>443</v>
      </c>
      <c r="BA111" s="1045"/>
      <c r="BB111" s="1045"/>
      <c r="BC111" s="1045"/>
      <c r="BD111" s="1045"/>
      <c r="BE111" s="1045"/>
      <c r="BF111" s="1045"/>
      <c r="BG111" s="1045"/>
      <c r="BH111" s="1045"/>
      <c r="BI111" s="1045"/>
      <c r="BJ111" s="1045"/>
      <c r="BK111" s="1045"/>
      <c r="BL111" s="1045"/>
      <c r="BM111" s="1045"/>
      <c r="BN111" s="1045"/>
      <c r="BO111" s="1045"/>
      <c r="BP111" s="1046"/>
      <c r="BQ111" s="1014" t="s">
        <v>440</v>
      </c>
      <c r="BR111" s="1015"/>
      <c r="BS111" s="1015"/>
      <c r="BT111" s="1015"/>
      <c r="BU111" s="1015"/>
      <c r="BV111" s="1015">
        <v>2788</v>
      </c>
      <c r="BW111" s="1015"/>
      <c r="BX111" s="1015"/>
      <c r="BY111" s="1015"/>
      <c r="BZ111" s="1015"/>
      <c r="CA111" s="1015">
        <v>2672</v>
      </c>
      <c r="CB111" s="1015"/>
      <c r="CC111" s="1015"/>
      <c r="CD111" s="1015"/>
      <c r="CE111" s="1015"/>
      <c r="CF111" s="1009">
        <v>0</v>
      </c>
      <c r="CG111" s="1010"/>
      <c r="CH111" s="1010"/>
      <c r="CI111" s="1010"/>
      <c r="CJ111" s="1010"/>
      <c r="CK111" s="1040"/>
      <c r="CL111" s="1041"/>
      <c r="CM111" s="1011" t="s">
        <v>444</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438</v>
      </c>
      <c r="DH111" s="1015"/>
      <c r="DI111" s="1015"/>
      <c r="DJ111" s="1015"/>
      <c r="DK111" s="1015"/>
      <c r="DL111" s="1015" t="s">
        <v>438</v>
      </c>
      <c r="DM111" s="1015"/>
      <c r="DN111" s="1015"/>
      <c r="DO111" s="1015"/>
      <c r="DP111" s="1015"/>
      <c r="DQ111" s="1015" t="s">
        <v>445</v>
      </c>
      <c r="DR111" s="1015"/>
      <c r="DS111" s="1015"/>
      <c r="DT111" s="1015"/>
      <c r="DU111" s="1015"/>
      <c r="DV111" s="1016" t="s">
        <v>446</v>
      </c>
      <c r="DW111" s="1016"/>
      <c r="DX111" s="1016"/>
      <c r="DY111" s="1016"/>
      <c r="DZ111" s="1017"/>
    </row>
    <row r="112" spans="1:131" s="248" customFormat="1" ht="25.5" customHeight="1">
      <c r="A112" s="1047" t="s">
        <v>447</v>
      </c>
      <c r="B112" s="1048"/>
      <c r="C112" s="1045" t="s">
        <v>448</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438</v>
      </c>
      <c r="AB112" s="1054"/>
      <c r="AC112" s="1054"/>
      <c r="AD112" s="1054"/>
      <c r="AE112" s="1055"/>
      <c r="AF112" s="1056" t="s">
        <v>440</v>
      </c>
      <c r="AG112" s="1054"/>
      <c r="AH112" s="1054"/>
      <c r="AI112" s="1054"/>
      <c r="AJ112" s="1055"/>
      <c r="AK112" s="1056" t="s">
        <v>440</v>
      </c>
      <c r="AL112" s="1054"/>
      <c r="AM112" s="1054"/>
      <c r="AN112" s="1054"/>
      <c r="AO112" s="1055"/>
      <c r="AP112" s="1057" t="s">
        <v>442</v>
      </c>
      <c r="AQ112" s="1058"/>
      <c r="AR112" s="1058"/>
      <c r="AS112" s="1058"/>
      <c r="AT112" s="1059"/>
      <c r="AU112" s="995"/>
      <c r="AV112" s="996"/>
      <c r="AW112" s="996"/>
      <c r="AX112" s="996"/>
      <c r="AY112" s="996"/>
      <c r="AZ112" s="1044" t="s">
        <v>449</v>
      </c>
      <c r="BA112" s="1045"/>
      <c r="BB112" s="1045"/>
      <c r="BC112" s="1045"/>
      <c r="BD112" s="1045"/>
      <c r="BE112" s="1045"/>
      <c r="BF112" s="1045"/>
      <c r="BG112" s="1045"/>
      <c r="BH112" s="1045"/>
      <c r="BI112" s="1045"/>
      <c r="BJ112" s="1045"/>
      <c r="BK112" s="1045"/>
      <c r="BL112" s="1045"/>
      <c r="BM112" s="1045"/>
      <c r="BN112" s="1045"/>
      <c r="BO112" s="1045"/>
      <c r="BP112" s="1046"/>
      <c r="BQ112" s="1014">
        <v>12561817</v>
      </c>
      <c r="BR112" s="1015"/>
      <c r="BS112" s="1015"/>
      <c r="BT112" s="1015"/>
      <c r="BU112" s="1015"/>
      <c r="BV112" s="1015">
        <v>12033320</v>
      </c>
      <c r="BW112" s="1015"/>
      <c r="BX112" s="1015"/>
      <c r="BY112" s="1015"/>
      <c r="BZ112" s="1015"/>
      <c r="CA112" s="1015">
        <v>8830157</v>
      </c>
      <c r="CB112" s="1015"/>
      <c r="CC112" s="1015"/>
      <c r="CD112" s="1015"/>
      <c r="CE112" s="1015"/>
      <c r="CF112" s="1009">
        <v>44.7</v>
      </c>
      <c r="CG112" s="1010"/>
      <c r="CH112" s="1010"/>
      <c r="CI112" s="1010"/>
      <c r="CJ112" s="1010"/>
      <c r="CK112" s="1040"/>
      <c r="CL112" s="1041"/>
      <c r="CM112" s="1011" t="s">
        <v>450</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445</v>
      </c>
      <c r="DH112" s="1015"/>
      <c r="DI112" s="1015"/>
      <c r="DJ112" s="1015"/>
      <c r="DK112" s="1015"/>
      <c r="DL112" s="1015" t="s">
        <v>440</v>
      </c>
      <c r="DM112" s="1015"/>
      <c r="DN112" s="1015"/>
      <c r="DO112" s="1015"/>
      <c r="DP112" s="1015"/>
      <c r="DQ112" s="1015" t="s">
        <v>451</v>
      </c>
      <c r="DR112" s="1015"/>
      <c r="DS112" s="1015"/>
      <c r="DT112" s="1015"/>
      <c r="DU112" s="1015"/>
      <c r="DV112" s="1016" t="s">
        <v>438</v>
      </c>
      <c r="DW112" s="1016"/>
      <c r="DX112" s="1016"/>
      <c r="DY112" s="1016"/>
      <c r="DZ112" s="1017"/>
    </row>
    <row r="113" spans="1:130" s="248" customFormat="1" ht="25.5" customHeight="1">
      <c r="A113" s="1049"/>
      <c r="B113" s="1050"/>
      <c r="C113" s="1045" t="s">
        <v>452</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970090</v>
      </c>
      <c r="AB113" s="1029"/>
      <c r="AC113" s="1029"/>
      <c r="AD113" s="1029"/>
      <c r="AE113" s="1030"/>
      <c r="AF113" s="1031">
        <v>714399</v>
      </c>
      <c r="AG113" s="1029"/>
      <c r="AH113" s="1029"/>
      <c r="AI113" s="1029"/>
      <c r="AJ113" s="1030"/>
      <c r="AK113" s="1031">
        <v>625184</v>
      </c>
      <c r="AL113" s="1029"/>
      <c r="AM113" s="1029"/>
      <c r="AN113" s="1029"/>
      <c r="AO113" s="1030"/>
      <c r="AP113" s="1032">
        <v>3.2</v>
      </c>
      <c r="AQ113" s="1033"/>
      <c r="AR113" s="1033"/>
      <c r="AS113" s="1033"/>
      <c r="AT113" s="1034"/>
      <c r="AU113" s="995"/>
      <c r="AV113" s="996"/>
      <c r="AW113" s="996"/>
      <c r="AX113" s="996"/>
      <c r="AY113" s="996"/>
      <c r="AZ113" s="1044" t="s">
        <v>453</v>
      </c>
      <c r="BA113" s="1045"/>
      <c r="BB113" s="1045"/>
      <c r="BC113" s="1045"/>
      <c r="BD113" s="1045"/>
      <c r="BE113" s="1045"/>
      <c r="BF113" s="1045"/>
      <c r="BG113" s="1045"/>
      <c r="BH113" s="1045"/>
      <c r="BI113" s="1045"/>
      <c r="BJ113" s="1045"/>
      <c r="BK113" s="1045"/>
      <c r="BL113" s="1045"/>
      <c r="BM113" s="1045"/>
      <c r="BN113" s="1045"/>
      <c r="BO113" s="1045"/>
      <c r="BP113" s="1046"/>
      <c r="BQ113" s="1014" t="s">
        <v>442</v>
      </c>
      <c r="BR113" s="1015"/>
      <c r="BS113" s="1015"/>
      <c r="BT113" s="1015"/>
      <c r="BU113" s="1015"/>
      <c r="BV113" s="1015" t="s">
        <v>442</v>
      </c>
      <c r="BW113" s="1015"/>
      <c r="BX113" s="1015"/>
      <c r="BY113" s="1015"/>
      <c r="BZ113" s="1015"/>
      <c r="CA113" s="1015" t="s">
        <v>438</v>
      </c>
      <c r="CB113" s="1015"/>
      <c r="CC113" s="1015"/>
      <c r="CD113" s="1015"/>
      <c r="CE113" s="1015"/>
      <c r="CF113" s="1009" t="s">
        <v>440</v>
      </c>
      <c r="CG113" s="1010"/>
      <c r="CH113" s="1010"/>
      <c r="CI113" s="1010"/>
      <c r="CJ113" s="1010"/>
      <c r="CK113" s="1040"/>
      <c r="CL113" s="1041"/>
      <c r="CM113" s="1011" t="s">
        <v>454</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451</v>
      </c>
      <c r="DH113" s="1054"/>
      <c r="DI113" s="1054"/>
      <c r="DJ113" s="1054"/>
      <c r="DK113" s="1055"/>
      <c r="DL113" s="1056" t="s">
        <v>451</v>
      </c>
      <c r="DM113" s="1054"/>
      <c r="DN113" s="1054"/>
      <c r="DO113" s="1054"/>
      <c r="DP113" s="1055"/>
      <c r="DQ113" s="1056" t="s">
        <v>439</v>
      </c>
      <c r="DR113" s="1054"/>
      <c r="DS113" s="1054"/>
      <c r="DT113" s="1054"/>
      <c r="DU113" s="1055"/>
      <c r="DV113" s="1057" t="s">
        <v>438</v>
      </c>
      <c r="DW113" s="1058"/>
      <c r="DX113" s="1058"/>
      <c r="DY113" s="1058"/>
      <c r="DZ113" s="1059"/>
    </row>
    <row r="114" spans="1:130" s="248" customFormat="1" ht="25.5" customHeight="1">
      <c r="A114" s="1049"/>
      <c r="B114" s="1050"/>
      <c r="C114" s="1045" t="s">
        <v>455</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t="s">
        <v>440</v>
      </c>
      <c r="AB114" s="1054"/>
      <c r="AC114" s="1054"/>
      <c r="AD114" s="1054"/>
      <c r="AE114" s="1055"/>
      <c r="AF114" s="1056" t="s">
        <v>451</v>
      </c>
      <c r="AG114" s="1054"/>
      <c r="AH114" s="1054"/>
      <c r="AI114" s="1054"/>
      <c r="AJ114" s="1055"/>
      <c r="AK114" s="1056" t="s">
        <v>451</v>
      </c>
      <c r="AL114" s="1054"/>
      <c r="AM114" s="1054"/>
      <c r="AN114" s="1054"/>
      <c r="AO114" s="1055"/>
      <c r="AP114" s="1057" t="s">
        <v>438</v>
      </c>
      <c r="AQ114" s="1058"/>
      <c r="AR114" s="1058"/>
      <c r="AS114" s="1058"/>
      <c r="AT114" s="1059"/>
      <c r="AU114" s="995"/>
      <c r="AV114" s="996"/>
      <c r="AW114" s="996"/>
      <c r="AX114" s="996"/>
      <c r="AY114" s="996"/>
      <c r="AZ114" s="1044" t="s">
        <v>456</v>
      </c>
      <c r="BA114" s="1045"/>
      <c r="BB114" s="1045"/>
      <c r="BC114" s="1045"/>
      <c r="BD114" s="1045"/>
      <c r="BE114" s="1045"/>
      <c r="BF114" s="1045"/>
      <c r="BG114" s="1045"/>
      <c r="BH114" s="1045"/>
      <c r="BI114" s="1045"/>
      <c r="BJ114" s="1045"/>
      <c r="BK114" s="1045"/>
      <c r="BL114" s="1045"/>
      <c r="BM114" s="1045"/>
      <c r="BN114" s="1045"/>
      <c r="BO114" s="1045"/>
      <c r="BP114" s="1046"/>
      <c r="BQ114" s="1014">
        <v>4010760</v>
      </c>
      <c r="BR114" s="1015"/>
      <c r="BS114" s="1015"/>
      <c r="BT114" s="1015"/>
      <c r="BU114" s="1015"/>
      <c r="BV114" s="1015">
        <v>3847409</v>
      </c>
      <c r="BW114" s="1015"/>
      <c r="BX114" s="1015"/>
      <c r="BY114" s="1015"/>
      <c r="BZ114" s="1015"/>
      <c r="CA114" s="1015">
        <v>3638972</v>
      </c>
      <c r="CB114" s="1015"/>
      <c r="CC114" s="1015"/>
      <c r="CD114" s="1015"/>
      <c r="CE114" s="1015"/>
      <c r="CF114" s="1009">
        <v>18.399999999999999</v>
      </c>
      <c r="CG114" s="1010"/>
      <c r="CH114" s="1010"/>
      <c r="CI114" s="1010"/>
      <c r="CJ114" s="1010"/>
      <c r="CK114" s="1040"/>
      <c r="CL114" s="1041"/>
      <c r="CM114" s="1011" t="s">
        <v>457</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451</v>
      </c>
      <c r="DH114" s="1054"/>
      <c r="DI114" s="1054"/>
      <c r="DJ114" s="1054"/>
      <c r="DK114" s="1055"/>
      <c r="DL114" s="1056" t="s">
        <v>442</v>
      </c>
      <c r="DM114" s="1054"/>
      <c r="DN114" s="1054"/>
      <c r="DO114" s="1054"/>
      <c r="DP114" s="1055"/>
      <c r="DQ114" s="1056" t="s">
        <v>451</v>
      </c>
      <c r="DR114" s="1054"/>
      <c r="DS114" s="1054"/>
      <c r="DT114" s="1054"/>
      <c r="DU114" s="1055"/>
      <c r="DV114" s="1057" t="s">
        <v>442</v>
      </c>
      <c r="DW114" s="1058"/>
      <c r="DX114" s="1058"/>
      <c r="DY114" s="1058"/>
      <c r="DZ114" s="1059"/>
    </row>
    <row r="115" spans="1:130" s="248" customFormat="1" ht="25.5" customHeight="1">
      <c r="A115" s="1049"/>
      <c r="B115" s="1050"/>
      <c r="C115" s="1045" t="s">
        <v>458</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t="s">
        <v>440</v>
      </c>
      <c r="AB115" s="1029"/>
      <c r="AC115" s="1029"/>
      <c r="AD115" s="1029"/>
      <c r="AE115" s="1030"/>
      <c r="AF115" s="1031" t="s">
        <v>451</v>
      </c>
      <c r="AG115" s="1029"/>
      <c r="AH115" s="1029"/>
      <c r="AI115" s="1029"/>
      <c r="AJ115" s="1030"/>
      <c r="AK115" s="1031">
        <v>123</v>
      </c>
      <c r="AL115" s="1029"/>
      <c r="AM115" s="1029"/>
      <c r="AN115" s="1029"/>
      <c r="AO115" s="1030"/>
      <c r="AP115" s="1032">
        <v>0</v>
      </c>
      <c r="AQ115" s="1033"/>
      <c r="AR115" s="1033"/>
      <c r="AS115" s="1033"/>
      <c r="AT115" s="1034"/>
      <c r="AU115" s="995"/>
      <c r="AV115" s="996"/>
      <c r="AW115" s="996"/>
      <c r="AX115" s="996"/>
      <c r="AY115" s="996"/>
      <c r="AZ115" s="1044" t="s">
        <v>459</v>
      </c>
      <c r="BA115" s="1045"/>
      <c r="BB115" s="1045"/>
      <c r="BC115" s="1045"/>
      <c r="BD115" s="1045"/>
      <c r="BE115" s="1045"/>
      <c r="BF115" s="1045"/>
      <c r="BG115" s="1045"/>
      <c r="BH115" s="1045"/>
      <c r="BI115" s="1045"/>
      <c r="BJ115" s="1045"/>
      <c r="BK115" s="1045"/>
      <c r="BL115" s="1045"/>
      <c r="BM115" s="1045"/>
      <c r="BN115" s="1045"/>
      <c r="BO115" s="1045"/>
      <c r="BP115" s="1046"/>
      <c r="BQ115" s="1014" t="s">
        <v>438</v>
      </c>
      <c r="BR115" s="1015"/>
      <c r="BS115" s="1015"/>
      <c r="BT115" s="1015"/>
      <c r="BU115" s="1015"/>
      <c r="BV115" s="1015" t="s">
        <v>438</v>
      </c>
      <c r="BW115" s="1015"/>
      <c r="BX115" s="1015"/>
      <c r="BY115" s="1015"/>
      <c r="BZ115" s="1015"/>
      <c r="CA115" s="1015" t="s">
        <v>451</v>
      </c>
      <c r="CB115" s="1015"/>
      <c r="CC115" s="1015"/>
      <c r="CD115" s="1015"/>
      <c r="CE115" s="1015"/>
      <c r="CF115" s="1009" t="s">
        <v>451</v>
      </c>
      <c r="CG115" s="1010"/>
      <c r="CH115" s="1010"/>
      <c r="CI115" s="1010"/>
      <c r="CJ115" s="1010"/>
      <c r="CK115" s="1040"/>
      <c r="CL115" s="1041"/>
      <c r="CM115" s="1044" t="s">
        <v>460</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445</v>
      </c>
      <c r="DH115" s="1054"/>
      <c r="DI115" s="1054"/>
      <c r="DJ115" s="1054"/>
      <c r="DK115" s="1055"/>
      <c r="DL115" s="1056" t="s">
        <v>439</v>
      </c>
      <c r="DM115" s="1054"/>
      <c r="DN115" s="1054"/>
      <c r="DO115" s="1054"/>
      <c r="DP115" s="1055"/>
      <c r="DQ115" s="1056" t="s">
        <v>445</v>
      </c>
      <c r="DR115" s="1054"/>
      <c r="DS115" s="1054"/>
      <c r="DT115" s="1054"/>
      <c r="DU115" s="1055"/>
      <c r="DV115" s="1057" t="s">
        <v>440</v>
      </c>
      <c r="DW115" s="1058"/>
      <c r="DX115" s="1058"/>
      <c r="DY115" s="1058"/>
      <c r="DZ115" s="1059"/>
    </row>
    <row r="116" spans="1:130" s="248" customFormat="1" ht="25.5" customHeight="1">
      <c r="A116" s="1051"/>
      <c r="B116" s="1052"/>
      <c r="C116" s="1060" t="s">
        <v>461</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438</v>
      </c>
      <c r="AB116" s="1054"/>
      <c r="AC116" s="1054"/>
      <c r="AD116" s="1054"/>
      <c r="AE116" s="1055"/>
      <c r="AF116" s="1056" t="s">
        <v>442</v>
      </c>
      <c r="AG116" s="1054"/>
      <c r="AH116" s="1054"/>
      <c r="AI116" s="1054"/>
      <c r="AJ116" s="1055"/>
      <c r="AK116" s="1056" t="s">
        <v>451</v>
      </c>
      <c r="AL116" s="1054"/>
      <c r="AM116" s="1054"/>
      <c r="AN116" s="1054"/>
      <c r="AO116" s="1055"/>
      <c r="AP116" s="1057" t="s">
        <v>442</v>
      </c>
      <c r="AQ116" s="1058"/>
      <c r="AR116" s="1058"/>
      <c r="AS116" s="1058"/>
      <c r="AT116" s="1059"/>
      <c r="AU116" s="995"/>
      <c r="AV116" s="996"/>
      <c r="AW116" s="996"/>
      <c r="AX116" s="996"/>
      <c r="AY116" s="996"/>
      <c r="AZ116" s="1062" t="s">
        <v>462</v>
      </c>
      <c r="BA116" s="1063"/>
      <c r="BB116" s="1063"/>
      <c r="BC116" s="1063"/>
      <c r="BD116" s="1063"/>
      <c r="BE116" s="1063"/>
      <c r="BF116" s="1063"/>
      <c r="BG116" s="1063"/>
      <c r="BH116" s="1063"/>
      <c r="BI116" s="1063"/>
      <c r="BJ116" s="1063"/>
      <c r="BK116" s="1063"/>
      <c r="BL116" s="1063"/>
      <c r="BM116" s="1063"/>
      <c r="BN116" s="1063"/>
      <c r="BO116" s="1063"/>
      <c r="BP116" s="1064"/>
      <c r="BQ116" s="1014" t="s">
        <v>440</v>
      </c>
      <c r="BR116" s="1015"/>
      <c r="BS116" s="1015"/>
      <c r="BT116" s="1015"/>
      <c r="BU116" s="1015"/>
      <c r="BV116" s="1015" t="s">
        <v>440</v>
      </c>
      <c r="BW116" s="1015"/>
      <c r="BX116" s="1015"/>
      <c r="BY116" s="1015"/>
      <c r="BZ116" s="1015"/>
      <c r="CA116" s="1015" t="s">
        <v>438</v>
      </c>
      <c r="CB116" s="1015"/>
      <c r="CC116" s="1015"/>
      <c r="CD116" s="1015"/>
      <c r="CE116" s="1015"/>
      <c r="CF116" s="1009" t="s">
        <v>438</v>
      </c>
      <c r="CG116" s="1010"/>
      <c r="CH116" s="1010"/>
      <c r="CI116" s="1010"/>
      <c r="CJ116" s="1010"/>
      <c r="CK116" s="1040"/>
      <c r="CL116" s="1041"/>
      <c r="CM116" s="1011" t="s">
        <v>463</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439</v>
      </c>
      <c r="DH116" s="1054"/>
      <c r="DI116" s="1054"/>
      <c r="DJ116" s="1054"/>
      <c r="DK116" s="1055"/>
      <c r="DL116" s="1056" t="s">
        <v>440</v>
      </c>
      <c r="DM116" s="1054"/>
      <c r="DN116" s="1054"/>
      <c r="DO116" s="1054"/>
      <c r="DP116" s="1055"/>
      <c r="DQ116" s="1056" t="s">
        <v>438</v>
      </c>
      <c r="DR116" s="1054"/>
      <c r="DS116" s="1054"/>
      <c r="DT116" s="1054"/>
      <c r="DU116" s="1055"/>
      <c r="DV116" s="1057" t="s">
        <v>442</v>
      </c>
      <c r="DW116" s="1058"/>
      <c r="DX116" s="1058"/>
      <c r="DY116" s="1058"/>
      <c r="DZ116" s="1059"/>
    </row>
    <row r="117" spans="1:130" s="248" customFormat="1" ht="25.5" customHeight="1">
      <c r="A117" s="999" t="s">
        <v>186</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464</v>
      </c>
      <c r="Z117" s="981"/>
      <c r="AA117" s="1071">
        <v>4768023</v>
      </c>
      <c r="AB117" s="1072"/>
      <c r="AC117" s="1072"/>
      <c r="AD117" s="1072"/>
      <c r="AE117" s="1073"/>
      <c r="AF117" s="1074">
        <v>3795552</v>
      </c>
      <c r="AG117" s="1072"/>
      <c r="AH117" s="1072"/>
      <c r="AI117" s="1072"/>
      <c r="AJ117" s="1073"/>
      <c r="AK117" s="1074">
        <v>3728702</v>
      </c>
      <c r="AL117" s="1072"/>
      <c r="AM117" s="1072"/>
      <c r="AN117" s="1072"/>
      <c r="AO117" s="1073"/>
      <c r="AP117" s="1075"/>
      <c r="AQ117" s="1076"/>
      <c r="AR117" s="1076"/>
      <c r="AS117" s="1076"/>
      <c r="AT117" s="1077"/>
      <c r="AU117" s="995"/>
      <c r="AV117" s="996"/>
      <c r="AW117" s="996"/>
      <c r="AX117" s="996"/>
      <c r="AY117" s="996"/>
      <c r="AZ117" s="1062" t="s">
        <v>465</v>
      </c>
      <c r="BA117" s="1063"/>
      <c r="BB117" s="1063"/>
      <c r="BC117" s="1063"/>
      <c r="BD117" s="1063"/>
      <c r="BE117" s="1063"/>
      <c r="BF117" s="1063"/>
      <c r="BG117" s="1063"/>
      <c r="BH117" s="1063"/>
      <c r="BI117" s="1063"/>
      <c r="BJ117" s="1063"/>
      <c r="BK117" s="1063"/>
      <c r="BL117" s="1063"/>
      <c r="BM117" s="1063"/>
      <c r="BN117" s="1063"/>
      <c r="BO117" s="1063"/>
      <c r="BP117" s="1064"/>
      <c r="BQ117" s="1014" t="s">
        <v>440</v>
      </c>
      <c r="BR117" s="1015"/>
      <c r="BS117" s="1015"/>
      <c r="BT117" s="1015"/>
      <c r="BU117" s="1015"/>
      <c r="BV117" s="1015" t="s">
        <v>451</v>
      </c>
      <c r="BW117" s="1015"/>
      <c r="BX117" s="1015"/>
      <c r="BY117" s="1015"/>
      <c r="BZ117" s="1015"/>
      <c r="CA117" s="1015" t="s">
        <v>391</v>
      </c>
      <c r="CB117" s="1015"/>
      <c r="CC117" s="1015"/>
      <c r="CD117" s="1015"/>
      <c r="CE117" s="1015"/>
      <c r="CF117" s="1009" t="s">
        <v>438</v>
      </c>
      <c r="CG117" s="1010"/>
      <c r="CH117" s="1010"/>
      <c r="CI117" s="1010"/>
      <c r="CJ117" s="1010"/>
      <c r="CK117" s="1040"/>
      <c r="CL117" s="1041"/>
      <c r="CM117" s="1011" t="s">
        <v>466</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451</v>
      </c>
      <c r="DH117" s="1054"/>
      <c r="DI117" s="1054"/>
      <c r="DJ117" s="1054"/>
      <c r="DK117" s="1055"/>
      <c r="DL117" s="1056" t="s">
        <v>439</v>
      </c>
      <c r="DM117" s="1054"/>
      <c r="DN117" s="1054"/>
      <c r="DO117" s="1054"/>
      <c r="DP117" s="1055"/>
      <c r="DQ117" s="1056" t="s">
        <v>391</v>
      </c>
      <c r="DR117" s="1054"/>
      <c r="DS117" s="1054"/>
      <c r="DT117" s="1054"/>
      <c r="DU117" s="1055"/>
      <c r="DV117" s="1057" t="s">
        <v>439</v>
      </c>
      <c r="DW117" s="1058"/>
      <c r="DX117" s="1058"/>
      <c r="DY117" s="1058"/>
      <c r="DZ117" s="1059"/>
    </row>
    <row r="118" spans="1:130" s="248" customFormat="1" ht="25.5" customHeight="1">
      <c r="A118" s="999" t="s">
        <v>433</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430</v>
      </c>
      <c r="AB118" s="980"/>
      <c r="AC118" s="980"/>
      <c r="AD118" s="980"/>
      <c r="AE118" s="981"/>
      <c r="AF118" s="979" t="s">
        <v>431</v>
      </c>
      <c r="AG118" s="980"/>
      <c r="AH118" s="980"/>
      <c r="AI118" s="980"/>
      <c r="AJ118" s="981"/>
      <c r="AK118" s="979" t="s">
        <v>305</v>
      </c>
      <c r="AL118" s="980"/>
      <c r="AM118" s="980"/>
      <c r="AN118" s="980"/>
      <c r="AO118" s="981"/>
      <c r="AP118" s="1066" t="s">
        <v>432</v>
      </c>
      <c r="AQ118" s="1067"/>
      <c r="AR118" s="1067"/>
      <c r="AS118" s="1067"/>
      <c r="AT118" s="1068"/>
      <c r="AU118" s="995"/>
      <c r="AV118" s="996"/>
      <c r="AW118" s="996"/>
      <c r="AX118" s="996"/>
      <c r="AY118" s="996"/>
      <c r="AZ118" s="1069" t="s">
        <v>467</v>
      </c>
      <c r="BA118" s="1060"/>
      <c r="BB118" s="1060"/>
      <c r="BC118" s="1060"/>
      <c r="BD118" s="1060"/>
      <c r="BE118" s="1060"/>
      <c r="BF118" s="1060"/>
      <c r="BG118" s="1060"/>
      <c r="BH118" s="1060"/>
      <c r="BI118" s="1060"/>
      <c r="BJ118" s="1060"/>
      <c r="BK118" s="1060"/>
      <c r="BL118" s="1060"/>
      <c r="BM118" s="1060"/>
      <c r="BN118" s="1060"/>
      <c r="BO118" s="1060"/>
      <c r="BP118" s="1061"/>
      <c r="BQ118" s="1092" t="s">
        <v>438</v>
      </c>
      <c r="BR118" s="1093"/>
      <c r="BS118" s="1093"/>
      <c r="BT118" s="1093"/>
      <c r="BU118" s="1093"/>
      <c r="BV118" s="1093" t="s">
        <v>438</v>
      </c>
      <c r="BW118" s="1093"/>
      <c r="BX118" s="1093"/>
      <c r="BY118" s="1093"/>
      <c r="BZ118" s="1093"/>
      <c r="CA118" s="1093" t="s">
        <v>440</v>
      </c>
      <c r="CB118" s="1093"/>
      <c r="CC118" s="1093"/>
      <c r="CD118" s="1093"/>
      <c r="CE118" s="1093"/>
      <c r="CF118" s="1009" t="s">
        <v>391</v>
      </c>
      <c r="CG118" s="1010"/>
      <c r="CH118" s="1010"/>
      <c r="CI118" s="1010"/>
      <c r="CJ118" s="1010"/>
      <c r="CK118" s="1040"/>
      <c r="CL118" s="1041"/>
      <c r="CM118" s="1011" t="s">
        <v>468</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438</v>
      </c>
      <c r="DH118" s="1054"/>
      <c r="DI118" s="1054"/>
      <c r="DJ118" s="1054"/>
      <c r="DK118" s="1055"/>
      <c r="DL118" s="1056" t="s">
        <v>440</v>
      </c>
      <c r="DM118" s="1054"/>
      <c r="DN118" s="1054"/>
      <c r="DO118" s="1054"/>
      <c r="DP118" s="1055"/>
      <c r="DQ118" s="1056" t="s">
        <v>438</v>
      </c>
      <c r="DR118" s="1054"/>
      <c r="DS118" s="1054"/>
      <c r="DT118" s="1054"/>
      <c r="DU118" s="1055"/>
      <c r="DV118" s="1057" t="s">
        <v>438</v>
      </c>
      <c r="DW118" s="1058"/>
      <c r="DX118" s="1058"/>
      <c r="DY118" s="1058"/>
      <c r="DZ118" s="1059"/>
    </row>
    <row r="119" spans="1:130" s="248" customFormat="1" ht="25.5" customHeight="1">
      <c r="A119" s="1153" t="s">
        <v>436</v>
      </c>
      <c r="B119" s="1039"/>
      <c r="C119" s="1018" t="s">
        <v>437</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438</v>
      </c>
      <c r="AB119" s="987"/>
      <c r="AC119" s="987"/>
      <c r="AD119" s="987"/>
      <c r="AE119" s="988"/>
      <c r="AF119" s="989" t="s">
        <v>438</v>
      </c>
      <c r="AG119" s="987"/>
      <c r="AH119" s="987"/>
      <c r="AI119" s="987"/>
      <c r="AJ119" s="988"/>
      <c r="AK119" s="989" t="s">
        <v>451</v>
      </c>
      <c r="AL119" s="987"/>
      <c r="AM119" s="987"/>
      <c r="AN119" s="987"/>
      <c r="AO119" s="988"/>
      <c r="AP119" s="990" t="s">
        <v>391</v>
      </c>
      <c r="AQ119" s="991"/>
      <c r="AR119" s="991"/>
      <c r="AS119" s="991"/>
      <c r="AT119" s="992"/>
      <c r="AU119" s="997"/>
      <c r="AV119" s="998"/>
      <c r="AW119" s="998"/>
      <c r="AX119" s="998"/>
      <c r="AY119" s="998"/>
      <c r="AZ119" s="279" t="s">
        <v>186</v>
      </c>
      <c r="BA119" s="279"/>
      <c r="BB119" s="279"/>
      <c r="BC119" s="279"/>
      <c r="BD119" s="279"/>
      <c r="BE119" s="279"/>
      <c r="BF119" s="279"/>
      <c r="BG119" s="279"/>
      <c r="BH119" s="279"/>
      <c r="BI119" s="279"/>
      <c r="BJ119" s="279"/>
      <c r="BK119" s="279"/>
      <c r="BL119" s="279"/>
      <c r="BM119" s="279"/>
      <c r="BN119" s="279"/>
      <c r="BO119" s="1070" t="s">
        <v>469</v>
      </c>
      <c r="BP119" s="1101"/>
      <c r="BQ119" s="1092">
        <v>51214225</v>
      </c>
      <c r="BR119" s="1093"/>
      <c r="BS119" s="1093"/>
      <c r="BT119" s="1093"/>
      <c r="BU119" s="1093"/>
      <c r="BV119" s="1093">
        <v>52208573</v>
      </c>
      <c r="BW119" s="1093"/>
      <c r="BX119" s="1093"/>
      <c r="BY119" s="1093"/>
      <c r="BZ119" s="1093"/>
      <c r="CA119" s="1093">
        <v>49121829</v>
      </c>
      <c r="CB119" s="1093"/>
      <c r="CC119" s="1093"/>
      <c r="CD119" s="1093"/>
      <c r="CE119" s="1093"/>
      <c r="CF119" s="1094"/>
      <c r="CG119" s="1095"/>
      <c r="CH119" s="1095"/>
      <c r="CI119" s="1095"/>
      <c r="CJ119" s="1096"/>
      <c r="CK119" s="1042"/>
      <c r="CL119" s="1043"/>
      <c r="CM119" s="1097" t="s">
        <v>470</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t="s">
        <v>440</v>
      </c>
      <c r="DH119" s="1079"/>
      <c r="DI119" s="1079"/>
      <c r="DJ119" s="1079"/>
      <c r="DK119" s="1080"/>
      <c r="DL119" s="1078">
        <v>2788</v>
      </c>
      <c r="DM119" s="1079"/>
      <c r="DN119" s="1079"/>
      <c r="DO119" s="1079"/>
      <c r="DP119" s="1080"/>
      <c r="DQ119" s="1078">
        <v>2672</v>
      </c>
      <c r="DR119" s="1079"/>
      <c r="DS119" s="1079"/>
      <c r="DT119" s="1079"/>
      <c r="DU119" s="1080"/>
      <c r="DV119" s="1081">
        <v>0</v>
      </c>
      <c r="DW119" s="1082"/>
      <c r="DX119" s="1082"/>
      <c r="DY119" s="1082"/>
      <c r="DZ119" s="1083"/>
    </row>
    <row r="120" spans="1:130" s="248" customFormat="1" ht="25.5" customHeight="1">
      <c r="A120" s="1154"/>
      <c r="B120" s="1041"/>
      <c r="C120" s="1011" t="s">
        <v>444</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439</v>
      </c>
      <c r="AB120" s="1054"/>
      <c r="AC120" s="1054"/>
      <c r="AD120" s="1054"/>
      <c r="AE120" s="1055"/>
      <c r="AF120" s="1056" t="s">
        <v>445</v>
      </c>
      <c r="AG120" s="1054"/>
      <c r="AH120" s="1054"/>
      <c r="AI120" s="1054"/>
      <c r="AJ120" s="1055"/>
      <c r="AK120" s="1056" t="s">
        <v>391</v>
      </c>
      <c r="AL120" s="1054"/>
      <c r="AM120" s="1054"/>
      <c r="AN120" s="1054"/>
      <c r="AO120" s="1055"/>
      <c r="AP120" s="1057" t="s">
        <v>439</v>
      </c>
      <c r="AQ120" s="1058"/>
      <c r="AR120" s="1058"/>
      <c r="AS120" s="1058"/>
      <c r="AT120" s="1059"/>
      <c r="AU120" s="1084" t="s">
        <v>471</v>
      </c>
      <c r="AV120" s="1085"/>
      <c r="AW120" s="1085"/>
      <c r="AX120" s="1085"/>
      <c r="AY120" s="1086"/>
      <c r="AZ120" s="1035" t="s">
        <v>472</v>
      </c>
      <c r="BA120" s="984"/>
      <c r="BB120" s="984"/>
      <c r="BC120" s="984"/>
      <c r="BD120" s="984"/>
      <c r="BE120" s="984"/>
      <c r="BF120" s="984"/>
      <c r="BG120" s="984"/>
      <c r="BH120" s="984"/>
      <c r="BI120" s="984"/>
      <c r="BJ120" s="984"/>
      <c r="BK120" s="984"/>
      <c r="BL120" s="984"/>
      <c r="BM120" s="984"/>
      <c r="BN120" s="984"/>
      <c r="BO120" s="984"/>
      <c r="BP120" s="985"/>
      <c r="BQ120" s="1021">
        <v>8441833</v>
      </c>
      <c r="BR120" s="1022"/>
      <c r="BS120" s="1022"/>
      <c r="BT120" s="1022"/>
      <c r="BU120" s="1022"/>
      <c r="BV120" s="1022">
        <v>8421595</v>
      </c>
      <c r="BW120" s="1022"/>
      <c r="BX120" s="1022"/>
      <c r="BY120" s="1022"/>
      <c r="BZ120" s="1022"/>
      <c r="CA120" s="1022">
        <v>8161824</v>
      </c>
      <c r="CB120" s="1022"/>
      <c r="CC120" s="1022"/>
      <c r="CD120" s="1022"/>
      <c r="CE120" s="1022"/>
      <c r="CF120" s="1036">
        <v>41.3</v>
      </c>
      <c r="CG120" s="1037"/>
      <c r="CH120" s="1037"/>
      <c r="CI120" s="1037"/>
      <c r="CJ120" s="1037"/>
      <c r="CK120" s="1102" t="s">
        <v>473</v>
      </c>
      <c r="CL120" s="1103"/>
      <c r="CM120" s="1103"/>
      <c r="CN120" s="1103"/>
      <c r="CO120" s="1104"/>
      <c r="CP120" s="1110" t="s">
        <v>474</v>
      </c>
      <c r="CQ120" s="1111"/>
      <c r="CR120" s="1111"/>
      <c r="CS120" s="1111"/>
      <c r="CT120" s="1111"/>
      <c r="CU120" s="1111"/>
      <c r="CV120" s="1111"/>
      <c r="CW120" s="1111"/>
      <c r="CX120" s="1111"/>
      <c r="CY120" s="1111"/>
      <c r="CZ120" s="1111"/>
      <c r="DA120" s="1111"/>
      <c r="DB120" s="1111"/>
      <c r="DC120" s="1111"/>
      <c r="DD120" s="1111"/>
      <c r="DE120" s="1111"/>
      <c r="DF120" s="1112"/>
      <c r="DG120" s="1021">
        <v>6527027</v>
      </c>
      <c r="DH120" s="1022"/>
      <c r="DI120" s="1022"/>
      <c r="DJ120" s="1022"/>
      <c r="DK120" s="1022"/>
      <c r="DL120" s="1022">
        <v>6639734</v>
      </c>
      <c r="DM120" s="1022"/>
      <c r="DN120" s="1022"/>
      <c r="DO120" s="1022"/>
      <c r="DP120" s="1022"/>
      <c r="DQ120" s="1022">
        <v>6986114</v>
      </c>
      <c r="DR120" s="1022"/>
      <c r="DS120" s="1022"/>
      <c r="DT120" s="1022"/>
      <c r="DU120" s="1022"/>
      <c r="DV120" s="1023">
        <v>35.4</v>
      </c>
      <c r="DW120" s="1023"/>
      <c r="DX120" s="1023"/>
      <c r="DY120" s="1023"/>
      <c r="DZ120" s="1024"/>
    </row>
    <row r="121" spans="1:130" s="248" customFormat="1" ht="25.5" customHeight="1">
      <c r="A121" s="1154"/>
      <c r="B121" s="1041"/>
      <c r="C121" s="1062" t="s">
        <v>475</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391</v>
      </c>
      <c r="AB121" s="1054"/>
      <c r="AC121" s="1054"/>
      <c r="AD121" s="1054"/>
      <c r="AE121" s="1055"/>
      <c r="AF121" s="1056" t="s">
        <v>438</v>
      </c>
      <c r="AG121" s="1054"/>
      <c r="AH121" s="1054"/>
      <c r="AI121" s="1054"/>
      <c r="AJ121" s="1055"/>
      <c r="AK121" s="1056" t="s">
        <v>445</v>
      </c>
      <c r="AL121" s="1054"/>
      <c r="AM121" s="1054"/>
      <c r="AN121" s="1054"/>
      <c r="AO121" s="1055"/>
      <c r="AP121" s="1057" t="s">
        <v>438</v>
      </c>
      <c r="AQ121" s="1058"/>
      <c r="AR121" s="1058"/>
      <c r="AS121" s="1058"/>
      <c r="AT121" s="1059"/>
      <c r="AU121" s="1087"/>
      <c r="AV121" s="1088"/>
      <c r="AW121" s="1088"/>
      <c r="AX121" s="1088"/>
      <c r="AY121" s="1089"/>
      <c r="AZ121" s="1044" t="s">
        <v>476</v>
      </c>
      <c r="BA121" s="1045"/>
      <c r="BB121" s="1045"/>
      <c r="BC121" s="1045"/>
      <c r="BD121" s="1045"/>
      <c r="BE121" s="1045"/>
      <c r="BF121" s="1045"/>
      <c r="BG121" s="1045"/>
      <c r="BH121" s="1045"/>
      <c r="BI121" s="1045"/>
      <c r="BJ121" s="1045"/>
      <c r="BK121" s="1045"/>
      <c r="BL121" s="1045"/>
      <c r="BM121" s="1045"/>
      <c r="BN121" s="1045"/>
      <c r="BO121" s="1045"/>
      <c r="BP121" s="1046"/>
      <c r="BQ121" s="1014">
        <v>10203213</v>
      </c>
      <c r="BR121" s="1015"/>
      <c r="BS121" s="1015"/>
      <c r="BT121" s="1015"/>
      <c r="BU121" s="1015"/>
      <c r="BV121" s="1015">
        <v>11331159</v>
      </c>
      <c r="BW121" s="1015"/>
      <c r="BX121" s="1015"/>
      <c r="BY121" s="1015"/>
      <c r="BZ121" s="1015"/>
      <c r="CA121" s="1015">
        <v>11388604</v>
      </c>
      <c r="CB121" s="1015"/>
      <c r="CC121" s="1015"/>
      <c r="CD121" s="1015"/>
      <c r="CE121" s="1015"/>
      <c r="CF121" s="1009">
        <v>57.7</v>
      </c>
      <c r="CG121" s="1010"/>
      <c r="CH121" s="1010"/>
      <c r="CI121" s="1010"/>
      <c r="CJ121" s="1010"/>
      <c r="CK121" s="1105"/>
      <c r="CL121" s="1106"/>
      <c r="CM121" s="1106"/>
      <c r="CN121" s="1106"/>
      <c r="CO121" s="1107"/>
      <c r="CP121" s="1115" t="s">
        <v>477</v>
      </c>
      <c r="CQ121" s="1116"/>
      <c r="CR121" s="1116"/>
      <c r="CS121" s="1116"/>
      <c r="CT121" s="1116"/>
      <c r="CU121" s="1116"/>
      <c r="CV121" s="1116"/>
      <c r="CW121" s="1116"/>
      <c r="CX121" s="1116"/>
      <c r="CY121" s="1116"/>
      <c r="CZ121" s="1116"/>
      <c r="DA121" s="1116"/>
      <c r="DB121" s="1116"/>
      <c r="DC121" s="1116"/>
      <c r="DD121" s="1116"/>
      <c r="DE121" s="1116"/>
      <c r="DF121" s="1117"/>
      <c r="DG121" s="1014">
        <v>6017059</v>
      </c>
      <c r="DH121" s="1015"/>
      <c r="DI121" s="1015"/>
      <c r="DJ121" s="1015"/>
      <c r="DK121" s="1015"/>
      <c r="DL121" s="1015">
        <v>5375592</v>
      </c>
      <c r="DM121" s="1015"/>
      <c r="DN121" s="1015"/>
      <c r="DO121" s="1015"/>
      <c r="DP121" s="1015"/>
      <c r="DQ121" s="1015">
        <v>1826019</v>
      </c>
      <c r="DR121" s="1015"/>
      <c r="DS121" s="1015"/>
      <c r="DT121" s="1015"/>
      <c r="DU121" s="1015"/>
      <c r="DV121" s="1016">
        <v>9.3000000000000007</v>
      </c>
      <c r="DW121" s="1016"/>
      <c r="DX121" s="1016"/>
      <c r="DY121" s="1016"/>
      <c r="DZ121" s="1017"/>
    </row>
    <row r="122" spans="1:130" s="248" customFormat="1" ht="25.5" customHeight="1">
      <c r="A122" s="1154"/>
      <c r="B122" s="1041"/>
      <c r="C122" s="1011" t="s">
        <v>457</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439</v>
      </c>
      <c r="AB122" s="1054"/>
      <c r="AC122" s="1054"/>
      <c r="AD122" s="1054"/>
      <c r="AE122" s="1055"/>
      <c r="AF122" s="1056" t="s">
        <v>438</v>
      </c>
      <c r="AG122" s="1054"/>
      <c r="AH122" s="1054"/>
      <c r="AI122" s="1054"/>
      <c r="AJ122" s="1055"/>
      <c r="AK122" s="1056" t="s">
        <v>440</v>
      </c>
      <c r="AL122" s="1054"/>
      <c r="AM122" s="1054"/>
      <c r="AN122" s="1054"/>
      <c r="AO122" s="1055"/>
      <c r="AP122" s="1057" t="s">
        <v>440</v>
      </c>
      <c r="AQ122" s="1058"/>
      <c r="AR122" s="1058"/>
      <c r="AS122" s="1058"/>
      <c r="AT122" s="1059"/>
      <c r="AU122" s="1087"/>
      <c r="AV122" s="1088"/>
      <c r="AW122" s="1088"/>
      <c r="AX122" s="1088"/>
      <c r="AY122" s="1089"/>
      <c r="AZ122" s="1069" t="s">
        <v>478</v>
      </c>
      <c r="BA122" s="1060"/>
      <c r="BB122" s="1060"/>
      <c r="BC122" s="1060"/>
      <c r="BD122" s="1060"/>
      <c r="BE122" s="1060"/>
      <c r="BF122" s="1060"/>
      <c r="BG122" s="1060"/>
      <c r="BH122" s="1060"/>
      <c r="BI122" s="1060"/>
      <c r="BJ122" s="1060"/>
      <c r="BK122" s="1060"/>
      <c r="BL122" s="1060"/>
      <c r="BM122" s="1060"/>
      <c r="BN122" s="1060"/>
      <c r="BO122" s="1060"/>
      <c r="BP122" s="1061"/>
      <c r="BQ122" s="1092">
        <v>31993636</v>
      </c>
      <c r="BR122" s="1093"/>
      <c r="BS122" s="1093"/>
      <c r="BT122" s="1093"/>
      <c r="BU122" s="1093"/>
      <c r="BV122" s="1093">
        <v>32850213</v>
      </c>
      <c r="BW122" s="1093"/>
      <c r="BX122" s="1093"/>
      <c r="BY122" s="1093"/>
      <c r="BZ122" s="1093"/>
      <c r="CA122" s="1093">
        <v>33259976</v>
      </c>
      <c r="CB122" s="1093"/>
      <c r="CC122" s="1093"/>
      <c r="CD122" s="1093"/>
      <c r="CE122" s="1093"/>
      <c r="CF122" s="1113">
        <v>168.5</v>
      </c>
      <c r="CG122" s="1114"/>
      <c r="CH122" s="1114"/>
      <c r="CI122" s="1114"/>
      <c r="CJ122" s="1114"/>
      <c r="CK122" s="1105"/>
      <c r="CL122" s="1106"/>
      <c r="CM122" s="1106"/>
      <c r="CN122" s="1106"/>
      <c r="CO122" s="1107"/>
      <c r="CP122" s="1115" t="s">
        <v>479</v>
      </c>
      <c r="CQ122" s="1116"/>
      <c r="CR122" s="1116"/>
      <c r="CS122" s="1116"/>
      <c r="CT122" s="1116"/>
      <c r="CU122" s="1116"/>
      <c r="CV122" s="1116"/>
      <c r="CW122" s="1116"/>
      <c r="CX122" s="1116"/>
      <c r="CY122" s="1116"/>
      <c r="CZ122" s="1116"/>
      <c r="DA122" s="1116"/>
      <c r="DB122" s="1116"/>
      <c r="DC122" s="1116"/>
      <c r="DD122" s="1116"/>
      <c r="DE122" s="1116"/>
      <c r="DF122" s="1117"/>
      <c r="DG122" s="1014">
        <v>17731</v>
      </c>
      <c r="DH122" s="1015"/>
      <c r="DI122" s="1015"/>
      <c r="DJ122" s="1015"/>
      <c r="DK122" s="1015"/>
      <c r="DL122" s="1015">
        <v>17994</v>
      </c>
      <c r="DM122" s="1015"/>
      <c r="DN122" s="1015"/>
      <c r="DO122" s="1015"/>
      <c r="DP122" s="1015"/>
      <c r="DQ122" s="1015">
        <v>18024</v>
      </c>
      <c r="DR122" s="1015"/>
      <c r="DS122" s="1015"/>
      <c r="DT122" s="1015"/>
      <c r="DU122" s="1015"/>
      <c r="DV122" s="1016">
        <v>0.1</v>
      </c>
      <c r="DW122" s="1016"/>
      <c r="DX122" s="1016"/>
      <c r="DY122" s="1016"/>
      <c r="DZ122" s="1017"/>
    </row>
    <row r="123" spans="1:130" s="248" customFormat="1" ht="25.5" customHeight="1">
      <c r="A123" s="1154"/>
      <c r="B123" s="1041"/>
      <c r="C123" s="1011" t="s">
        <v>463</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440</v>
      </c>
      <c r="AB123" s="1054"/>
      <c r="AC123" s="1054"/>
      <c r="AD123" s="1054"/>
      <c r="AE123" s="1055"/>
      <c r="AF123" s="1056" t="s">
        <v>440</v>
      </c>
      <c r="AG123" s="1054"/>
      <c r="AH123" s="1054"/>
      <c r="AI123" s="1054"/>
      <c r="AJ123" s="1055"/>
      <c r="AK123" s="1056" t="s">
        <v>391</v>
      </c>
      <c r="AL123" s="1054"/>
      <c r="AM123" s="1054"/>
      <c r="AN123" s="1054"/>
      <c r="AO123" s="1055"/>
      <c r="AP123" s="1057" t="s">
        <v>440</v>
      </c>
      <c r="AQ123" s="1058"/>
      <c r="AR123" s="1058"/>
      <c r="AS123" s="1058"/>
      <c r="AT123" s="1059"/>
      <c r="AU123" s="1090"/>
      <c r="AV123" s="1091"/>
      <c r="AW123" s="1091"/>
      <c r="AX123" s="1091"/>
      <c r="AY123" s="1091"/>
      <c r="AZ123" s="279" t="s">
        <v>186</v>
      </c>
      <c r="BA123" s="279"/>
      <c r="BB123" s="279"/>
      <c r="BC123" s="279"/>
      <c r="BD123" s="279"/>
      <c r="BE123" s="279"/>
      <c r="BF123" s="279"/>
      <c r="BG123" s="279"/>
      <c r="BH123" s="279"/>
      <c r="BI123" s="279"/>
      <c r="BJ123" s="279"/>
      <c r="BK123" s="279"/>
      <c r="BL123" s="279"/>
      <c r="BM123" s="279"/>
      <c r="BN123" s="279"/>
      <c r="BO123" s="1070" t="s">
        <v>480</v>
      </c>
      <c r="BP123" s="1101"/>
      <c r="BQ123" s="1160">
        <v>50638682</v>
      </c>
      <c r="BR123" s="1161"/>
      <c r="BS123" s="1161"/>
      <c r="BT123" s="1161"/>
      <c r="BU123" s="1161"/>
      <c r="BV123" s="1161">
        <v>52602967</v>
      </c>
      <c r="BW123" s="1161"/>
      <c r="BX123" s="1161"/>
      <c r="BY123" s="1161"/>
      <c r="BZ123" s="1161"/>
      <c r="CA123" s="1161">
        <v>52810404</v>
      </c>
      <c r="CB123" s="1161"/>
      <c r="CC123" s="1161"/>
      <c r="CD123" s="1161"/>
      <c r="CE123" s="1161"/>
      <c r="CF123" s="1094"/>
      <c r="CG123" s="1095"/>
      <c r="CH123" s="1095"/>
      <c r="CI123" s="1095"/>
      <c r="CJ123" s="1096"/>
      <c r="CK123" s="1105"/>
      <c r="CL123" s="1106"/>
      <c r="CM123" s="1106"/>
      <c r="CN123" s="1106"/>
      <c r="CO123" s="1107"/>
      <c r="CP123" s="1115" t="s">
        <v>481</v>
      </c>
      <c r="CQ123" s="1116"/>
      <c r="CR123" s="1116"/>
      <c r="CS123" s="1116"/>
      <c r="CT123" s="1116"/>
      <c r="CU123" s="1116"/>
      <c r="CV123" s="1116"/>
      <c r="CW123" s="1116"/>
      <c r="CX123" s="1116"/>
      <c r="CY123" s="1116"/>
      <c r="CZ123" s="1116"/>
      <c r="DA123" s="1116"/>
      <c r="DB123" s="1116"/>
      <c r="DC123" s="1116"/>
      <c r="DD123" s="1116"/>
      <c r="DE123" s="1116"/>
      <c r="DF123" s="1117"/>
      <c r="DG123" s="1053" t="s">
        <v>438</v>
      </c>
      <c r="DH123" s="1054"/>
      <c r="DI123" s="1054"/>
      <c r="DJ123" s="1054"/>
      <c r="DK123" s="1055"/>
      <c r="DL123" s="1056" t="s">
        <v>391</v>
      </c>
      <c r="DM123" s="1054"/>
      <c r="DN123" s="1054"/>
      <c r="DO123" s="1054"/>
      <c r="DP123" s="1055"/>
      <c r="DQ123" s="1056" t="s">
        <v>391</v>
      </c>
      <c r="DR123" s="1054"/>
      <c r="DS123" s="1054"/>
      <c r="DT123" s="1054"/>
      <c r="DU123" s="1055"/>
      <c r="DV123" s="1057" t="s">
        <v>438</v>
      </c>
      <c r="DW123" s="1058"/>
      <c r="DX123" s="1058"/>
      <c r="DY123" s="1058"/>
      <c r="DZ123" s="1059"/>
    </row>
    <row r="124" spans="1:130" s="248" customFormat="1" ht="25.5" customHeight="1" thickBot="1">
      <c r="A124" s="1154"/>
      <c r="B124" s="1041"/>
      <c r="C124" s="1011" t="s">
        <v>466</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391</v>
      </c>
      <c r="AB124" s="1054"/>
      <c r="AC124" s="1054"/>
      <c r="AD124" s="1054"/>
      <c r="AE124" s="1055"/>
      <c r="AF124" s="1056" t="s">
        <v>438</v>
      </c>
      <c r="AG124" s="1054"/>
      <c r="AH124" s="1054"/>
      <c r="AI124" s="1054"/>
      <c r="AJ124" s="1055"/>
      <c r="AK124" s="1056" t="s">
        <v>445</v>
      </c>
      <c r="AL124" s="1054"/>
      <c r="AM124" s="1054"/>
      <c r="AN124" s="1054"/>
      <c r="AO124" s="1055"/>
      <c r="AP124" s="1057" t="s">
        <v>391</v>
      </c>
      <c r="AQ124" s="1058"/>
      <c r="AR124" s="1058"/>
      <c r="AS124" s="1058"/>
      <c r="AT124" s="1059"/>
      <c r="AU124" s="1156" t="s">
        <v>482</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v>3</v>
      </c>
      <c r="BR124" s="1123"/>
      <c r="BS124" s="1123"/>
      <c r="BT124" s="1123"/>
      <c r="BU124" s="1123"/>
      <c r="BV124" s="1123" t="s">
        <v>391</v>
      </c>
      <c r="BW124" s="1123"/>
      <c r="BX124" s="1123"/>
      <c r="BY124" s="1123"/>
      <c r="BZ124" s="1123"/>
      <c r="CA124" s="1123" t="s">
        <v>391</v>
      </c>
      <c r="CB124" s="1123"/>
      <c r="CC124" s="1123"/>
      <c r="CD124" s="1123"/>
      <c r="CE124" s="1123"/>
      <c r="CF124" s="1124"/>
      <c r="CG124" s="1125"/>
      <c r="CH124" s="1125"/>
      <c r="CI124" s="1125"/>
      <c r="CJ124" s="1126"/>
      <c r="CK124" s="1108"/>
      <c r="CL124" s="1108"/>
      <c r="CM124" s="1108"/>
      <c r="CN124" s="1108"/>
      <c r="CO124" s="1109"/>
      <c r="CP124" s="1115" t="s">
        <v>483</v>
      </c>
      <c r="CQ124" s="1116"/>
      <c r="CR124" s="1116"/>
      <c r="CS124" s="1116"/>
      <c r="CT124" s="1116"/>
      <c r="CU124" s="1116"/>
      <c r="CV124" s="1116"/>
      <c r="CW124" s="1116"/>
      <c r="CX124" s="1116"/>
      <c r="CY124" s="1116"/>
      <c r="CZ124" s="1116"/>
      <c r="DA124" s="1116"/>
      <c r="DB124" s="1116"/>
      <c r="DC124" s="1116"/>
      <c r="DD124" s="1116"/>
      <c r="DE124" s="1116"/>
      <c r="DF124" s="1117"/>
      <c r="DG124" s="1100" t="s">
        <v>445</v>
      </c>
      <c r="DH124" s="1079"/>
      <c r="DI124" s="1079"/>
      <c r="DJ124" s="1079"/>
      <c r="DK124" s="1080"/>
      <c r="DL124" s="1078" t="s">
        <v>445</v>
      </c>
      <c r="DM124" s="1079"/>
      <c r="DN124" s="1079"/>
      <c r="DO124" s="1079"/>
      <c r="DP124" s="1080"/>
      <c r="DQ124" s="1078" t="s">
        <v>445</v>
      </c>
      <c r="DR124" s="1079"/>
      <c r="DS124" s="1079"/>
      <c r="DT124" s="1079"/>
      <c r="DU124" s="1080"/>
      <c r="DV124" s="1081" t="s">
        <v>445</v>
      </c>
      <c r="DW124" s="1082"/>
      <c r="DX124" s="1082"/>
      <c r="DY124" s="1082"/>
      <c r="DZ124" s="1083"/>
    </row>
    <row r="125" spans="1:130" s="248" customFormat="1" ht="25.5" customHeight="1">
      <c r="A125" s="1154"/>
      <c r="B125" s="1041"/>
      <c r="C125" s="1011" t="s">
        <v>468</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445</v>
      </c>
      <c r="AB125" s="1054"/>
      <c r="AC125" s="1054"/>
      <c r="AD125" s="1054"/>
      <c r="AE125" s="1055"/>
      <c r="AF125" s="1056" t="s">
        <v>445</v>
      </c>
      <c r="AG125" s="1054"/>
      <c r="AH125" s="1054"/>
      <c r="AI125" s="1054"/>
      <c r="AJ125" s="1055"/>
      <c r="AK125" s="1056" t="s">
        <v>445</v>
      </c>
      <c r="AL125" s="1054"/>
      <c r="AM125" s="1054"/>
      <c r="AN125" s="1054"/>
      <c r="AO125" s="1055"/>
      <c r="AP125" s="1057" t="s">
        <v>445</v>
      </c>
      <c r="AQ125" s="1058"/>
      <c r="AR125" s="1058"/>
      <c r="AS125" s="1058"/>
      <c r="AT125" s="1059"/>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8" t="s">
        <v>484</v>
      </c>
      <c r="CL125" s="1103"/>
      <c r="CM125" s="1103"/>
      <c r="CN125" s="1103"/>
      <c r="CO125" s="1104"/>
      <c r="CP125" s="1035" t="s">
        <v>485</v>
      </c>
      <c r="CQ125" s="984"/>
      <c r="CR125" s="984"/>
      <c r="CS125" s="984"/>
      <c r="CT125" s="984"/>
      <c r="CU125" s="984"/>
      <c r="CV125" s="984"/>
      <c r="CW125" s="984"/>
      <c r="CX125" s="984"/>
      <c r="CY125" s="984"/>
      <c r="CZ125" s="984"/>
      <c r="DA125" s="984"/>
      <c r="DB125" s="984"/>
      <c r="DC125" s="984"/>
      <c r="DD125" s="984"/>
      <c r="DE125" s="984"/>
      <c r="DF125" s="985"/>
      <c r="DG125" s="1021" t="s">
        <v>445</v>
      </c>
      <c r="DH125" s="1022"/>
      <c r="DI125" s="1022"/>
      <c r="DJ125" s="1022"/>
      <c r="DK125" s="1022"/>
      <c r="DL125" s="1022" t="s">
        <v>451</v>
      </c>
      <c r="DM125" s="1022"/>
      <c r="DN125" s="1022"/>
      <c r="DO125" s="1022"/>
      <c r="DP125" s="1022"/>
      <c r="DQ125" s="1022" t="s">
        <v>445</v>
      </c>
      <c r="DR125" s="1022"/>
      <c r="DS125" s="1022"/>
      <c r="DT125" s="1022"/>
      <c r="DU125" s="1022"/>
      <c r="DV125" s="1023" t="s">
        <v>445</v>
      </c>
      <c r="DW125" s="1023"/>
      <c r="DX125" s="1023"/>
      <c r="DY125" s="1023"/>
      <c r="DZ125" s="1024"/>
    </row>
    <row r="126" spans="1:130" s="248" customFormat="1" ht="25.5" customHeight="1" thickBot="1">
      <c r="A126" s="1154"/>
      <c r="B126" s="1041"/>
      <c r="C126" s="1011" t="s">
        <v>470</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445</v>
      </c>
      <c r="AB126" s="1054"/>
      <c r="AC126" s="1054"/>
      <c r="AD126" s="1054"/>
      <c r="AE126" s="1055"/>
      <c r="AF126" s="1056" t="s">
        <v>445</v>
      </c>
      <c r="AG126" s="1054"/>
      <c r="AH126" s="1054"/>
      <c r="AI126" s="1054"/>
      <c r="AJ126" s="1055"/>
      <c r="AK126" s="1056">
        <v>123</v>
      </c>
      <c r="AL126" s="1054"/>
      <c r="AM126" s="1054"/>
      <c r="AN126" s="1054"/>
      <c r="AO126" s="1055"/>
      <c r="AP126" s="1057">
        <v>0</v>
      </c>
      <c r="AQ126" s="1058"/>
      <c r="AR126" s="1058"/>
      <c r="AS126" s="1058"/>
      <c r="AT126" s="1059"/>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19"/>
      <c r="CL126" s="1106"/>
      <c r="CM126" s="1106"/>
      <c r="CN126" s="1106"/>
      <c r="CO126" s="1107"/>
      <c r="CP126" s="1044" t="s">
        <v>486</v>
      </c>
      <c r="CQ126" s="1045"/>
      <c r="CR126" s="1045"/>
      <c r="CS126" s="1045"/>
      <c r="CT126" s="1045"/>
      <c r="CU126" s="1045"/>
      <c r="CV126" s="1045"/>
      <c r="CW126" s="1045"/>
      <c r="CX126" s="1045"/>
      <c r="CY126" s="1045"/>
      <c r="CZ126" s="1045"/>
      <c r="DA126" s="1045"/>
      <c r="DB126" s="1045"/>
      <c r="DC126" s="1045"/>
      <c r="DD126" s="1045"/>
      <c r="DE126" s="1045"/>
      <c r="DF126" s="1046"/>
      <c r="DG126" s="1014" t="s">
        <v>445</v>
      </c>
      <c r="DH126" s="1015"/>
      <c r="DI126" s="1015"/>
      <c r="DJ126" s="1015"/>
      <c r="DK126" s="1015"/>
      <c r="DL126" s="1015" t="s">
        <v>445</v>
      </c>
      <c r="DM126" s="1015"/>
      <c r="DN126" s="1015"/>
      <c r="DO126" s="1015"/>
      <c r="DP126" s="1015"/>
      <c r="DQ126" s="1015" t="s">
        <v>445</v>
      </c>
      <c r="DR126" s="1015"/>
      <c r="DS126" s="1015"/>
      <c r="DT126" s="1015"/>
      <c r="DU126" s="1015"/>
      <c r="DV126" s="1016" t="s">
        <v>445</v>
      </c>
      <c r="DW126" s="1016"/>
      <c r="DX126" s="1016"/>
      <c r="DY126" s="1016"/>
      <c r="DZ126" s="1017"/>
    </row>
    <row r="127" spans="1:130" s="248" customFormat="1" ht="25.5" customHeight="1">
      <c r="A127" s="1155"/>
      <c r="B127" s="1043"/>
      <c r="C127" s="1097" t="s">
        <v>487</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t="s">
        <v>445</v>
      </c>
      <c r="AB127" s="1054"/>
      <c r="AC127" s="1054"/>
      <c r="AD127" s="1054"/>
      <c r="AE127" s="1055"/>
      <c r="AF127" s="1056" t="s">
        <v>445</v>
      </c>
      <c r="AG127" s="1054"/>
      <c r="AH127" s="1054"/>
      <c r="AI127" s="1054"/>
      <c r="AJ127" s="1055"/>
      <c r="AK127" s="1056" t="s">
        <v>445</v>
      </c>
      <c r="AL127" s="1054"/>
      <c r="AM127" s="1054"/>
      <c r="AN127" s="1054"/>
      <c r="AO127" s="1055"/>
      <c r="AP127" s="1057" t="s">
        <v>445</v>
      </c>
      <c r="AQ127" s="1058"/>
      <c r="AR127" s="1058"/>
      <c r="AS127" s="1058"/>
      <c r="AT127" s="1059"/>
      <c r="AU127" s="284"/>
      <c r="AV127" s="284"/>
      <c r="AW127" s="284"/>
      <c r="AX127" s="1127" t="s">
        <v>488</v>
      </c>
      <c r="AY127" s="1128"/>
      <c r="AZ127" s="1128"/>
      <c r="BA127" s="1128"/>
      <c r="BB127" s="1128"/>
      <c r="BC127" s="1128"/>
      <c r="BD127" s="1128"/>
      <c r="BE127" s="1129"/>
      <c r="BF127" s="1130" t="s">
        <v>489</v>
      </c>
      <c r="BG127" s="1128"/>
      <c r="BH127" s="1128"/>
      <c r="BI127" s="1128"/>
      <c r="BJ127" s="1128"/>
      <c r="BK127" s="1128"/>
      <c r="BL127" s="1129"/>
      <c r="BM127" s="1130" t="s">
        <v>490</v>
      </c>
      <c r="BN127" s="1128"/>
      <c r="BO127" s="1128"/>
      <c r="BP127" s="1128"/>
      <c r="BQ127" s="1128"/>
      <c r="BR127" s="1128"/>
      <c r="BS127" s="1129"/>
      <c r="BT127" s="1130" t="s">
        <v>491</v>
      </c>
      <c r="BU127" s="1128"/>
      <c r="BV127" s="1128"/>
      <c r="BW127" s="1128"/>
      <c r="BX127" s="1128"/>
      <c r="BY127" s="1128"/>
      <c r="BZ127" s="1152"/>
      <c r="CA127" s="284"/>
      <c r="CB127" s="284"/>
      <c r="CC127" s="284"/>
      <c r="CD127" s="285"/>
      <c r="CE127" s="285"/>
      <c r="CF127" s="285"/>
      <c r="CG127" s="282"/>
      <c r="CH127" s="282"/>
      <c r="CI127" s="282"/>
      <c r="CJ127" s="283"/>
      <c r="CK127" s="1119"/>
      <c r="CL127" s="1106"/>
      <c r="CM127" s="1106"/>
      <c r="CN127" s="1106"/>
      <c r="CO127" s="1107"/>
      <c r="CP127" s="1044" t="s">
        <v>492</v>
      </c>
      <c r="CQ127" s="1045"/>
      <c r="CR127" s="1045"/>
      <c r="CS127" s="1045"/>
      <c r="CT127" s="1045"/>
      <c r="CU127" s="1045"/>
      <c r="CV127" s="1045"/>
      <c r="CW127" s="1045"/>
      <c r="CX127" s="1045"/>
      <c r="CY127" s="1045"/>
      <c r="CZ127" s="1045"/>
      <c r="DA127" s="1045"/>
      <c r="DB127" s="1045"/>
      <c r="DC127" s="1045"/>
      <c r="DD127" s="1045"/>
      <c r="DE127" s="1045"/>
      <c r="DF127" s="1046"/>
      <c r="DG127" s="1014" t="s">
        <v>445</v>
      </c>
      <c r="DH127" s="1015"/>
      <c r="DI127" s="1015"/>
      <c r="DJ127" s="1015"/>
      <c r="DK127" s="1015"/>
      <c r="DL127" s="1015" t="s">
        <v>445</v>
      </c>
      <c r="DM127" s="1015"/>
      <c r="DN127" s="1015"/>
      <c r="DO127" s="1015"/>
      <c r="DP127" s="1015"/>
      <c r="DQ127" s="1015" t="s">
        <v>451</v>
      </c>
      <c r="DR127" s="1015"/>
      <c r="DS127" s="1015"/>
      <c r="DT127" s="1015"/>
      <c r="DU127" s="1015"/>
      <c r="DV127" s="1016" t="s">
        <v>445</v>
      </c>
      <c r="DW127" s="1016"/>
      <c r="DX127" s="1016"/>
      <c r="DY127" s="1016"/>
      <c r="DZ127" s="1017"/>
    </row>
    <row r="128" spans="1:130" s="248" customFormat="1" ht="25.5" customHeight="1" thickBot="1">
      <c r="A128" s="1138" t="s">
        <v>493</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494</v>
      </c>
      <c r="X128" s="1140"/>
      <c r="Y128" s="1140"/>
      <c r="Z128" s="1141"/>
      <c r="AA128" s="1142">
        <v>859964</v>
      </c>
      <c r="AB128" s="1143"/>
      <c r="AC128" s="1143"/>
      <c r="AD128" s="1143"/>
      <c r="AE128" s="1144"/>
      <c r="AF128" s="1145">
        <v>884373</v>
      </c>
      <c r="AG128" s="1143"/>
      <c r="AH128" s="1143"/>
      <c r="AI128" s="1143"/>
      <c r="AJ128" s="1144"/>
      <c r="AK128" s="1145">
        <v>885282</v>
      </c>
      <c r="AL128" s="1143"/>
      <c r="AM128" s="1143"/>
      <c r="AN128" s="1143"/>
      <c r="AO128" s="1144"/>
      <c r="AP128" s="1146"/>
      <c r="AQ128" s="1147"/>
      <c r="AR128" s="1147"/>
      <c r="AS128" s="1147"/>
      <c r="AT128" s="1148"/>
      <c r="AU128" s="284"/>
      <c r="AV128" s="284"/>
      <c r="AW128" s="284"/>
      <c r="AX128" s="983" t="s">
        <v>495</v>
      </c>
      <c r="AY128" s="984"/>
      <c r="AZ128" s="984"/>
      <c r="BA128" s="984"/>
      <c r="BB128" s="984"/>
      <c r="BC128" s="984"/>
      <c r="BD128" s="984"/>
      <c r="BE128" s="985"/>
      <c r="BF128" s="1149" t="s">
        <v>496</v>
      </c>
      <c r="BG128" s="1150"/>
      <c r="BH128" s="1150"/>
      <c r="BI128" s="1150"/>
      <c r="BJ128" s="1150"/>
      <c r="BK128" s="1150"/>
      <c r="BL128" s="1151"/>
      <c r="BM128" s="1149">
        <v>12.28</v>
      </c>
      <c r="BN128" s="1150"/>
      <c r="BO128" s="1150"/>
      <c r="BP128" s="1150"/>
      <c r="BQ128" s="1150"/>
      <c r="BR128" s="1150"/>
      <c r="BS128" s="1151"/>
      <c r="BT128" s="1149">
        <v>20</v>
      </c>
      <c r="BU128" s="1150"/>
      <c r="BV128" s="1150"/>
      <c r="BW128" s="1150"/>
      <c r="BX128" s="1150"/>
      <c r="BY128" s="1150"/>
      <c r="BZ128" s="1174"/>
      <c r="CA128" s="285"/>
      <c r="CB128" s="285"/>
      <c r="CC128" s="285"/>
      <c r="CD128" s="285"/>
      <c r="CE128" s="285"/>
      <c r="CF128" s="285"/>
      <c r="CG128" s="282"/>
      <c r="CH128" s="282"/>
      <c r="CI128" s="282"/>
      <c r="CJ128" s="283"/>
      <c r="CK128" s="1120"/>
      <c r="CL128" s="1121"/>
      <c r="CM128" s="1121"/>
      <c r="CN128" s="1121"/>
      <c r="CO128" s="1122"/>
      <c r="CP128" s="1131" t="s">
        <v>497</v>
      </c>
      <c r="CQ128" s="1132"/>
      <c r="CR128" s="1132"/>
      <c r="CS128" s="1132"/>
      <c r="CT128" s="1132"/>
      <c r="CU128" s="1132"/>
      <c r="CV128" s="1132"/>
      <c r="CW128" s="1132"/>
      <c r="CX128" s="1132"/>
      <c r="CY128" s="1132"/>
      <c r="CZ128" s="1132"/>
      <c r="DA128" s="1132"/>
      <c r="DB128" s="1132"/>
      <c r="DC128" s="1132"/>
      <c r="DD128" s="1132"/>
      <c r="DE128" s="1132"/>
      <c r="DF128" s="1133"/>
      <c r="DG128" s="1134" t="s">
        <v>496</v>
      </c>
      <c r="DH128" s="1135"/>
      <c r="DI128" s="1135"/>
      <c r="DJ128" s="1135"/>
      <c r="DK128" s="1135"/>
      <c r="DL128" s="1135" t="s">
        <v>496</v>
      </c>
      <c r="DM128" s="1135"/>
      <c r="DN128" s="1135"/>
      <c r="DO128" s="1135"/>
      <c r="DP128" s="1135"/>
      <c r="DQ128" s="1135" t="s">
        <v>440</v>
      </c>
      <c r="DR128" s="1135"/>
      <c r="DS128" s="1135"/>
      <c r="DT128" s="1135"/>
      <c r="DU128" s="1135"/>
      <c r="DV128" s="1136" t="s">
        <v>440</v>
      </c>
      <c r="DW128" s="1136"/>
      <c r="DX128" s="1136"/>
      <c r="DY128" s="1136"/>
      <c r="DZ128" s="1137"/>
    </row>
    <row r="129" spans="1:131" s="248" customFormat="1" ht="25.5" customHeight="1">
      <c r="A129" s="1025" t="s">
        <v>107</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498</v>
      </c>
      <c r="X129" s="1169"/>
      <c r="Y129" s="1169"/>
      <c r="Z129" s="1170"/>
      <c r="AA129" s="1053">
        <v>21477070</v>
      </c>
      <c r="AB129" s="1054"/>
      <c r="AC129" s="1054"/>
      <c r="AD129" s="1054"/>
      <c r="AE129" s="1055"/>
      <c r="AF129" s="1056">
        <v>21767544</v>
      </c>
      <c r="AG129" s="1054"/>
      <c r="AH129" s="1054"/>
      <c r="AI129" s="1054"/>
      <c r="AJ129" s="1055"/>
      <c r="AK129" s="1056">
        <v>22374810</v>
      </c>
      <c r="AL129" s="1054"/>
      <c r="AM129" s="1054"/>
      <c r="AN129" s="1054"/>
      <c r="AO129" s="1055"/>
      <c r="AP129" s="1171"/>
      <c r="AQ129" s="1172"/>
      <c r="AR129" s="1172"/>
      <c r="AS129" s="1172"/>
      <c r="AT129" s="1173"/>
      <c r="AU129" s="286"/>
      <c r="AV129" s="286"/>
      <c r="AW129" s="286"/>
      <c r="AX129" s="1162" t="s">
        <v>499</v>
      </c>
      <c r="AY129" s="1045"/>
      <c r="AZ129" s="1045"/>
      <c r="BA129" s="1045"/>
      <c r="BB129" s="1045"/>
      <c r="BC129" s="1045"/>
      <c r="BD129" s="1045"/>
      <c r="BE129" s="1046"/>
      <c r="BF129" s="1163" t="s">
        <v>440</v>
      </c>
      <c r="BG129" s="1164"/>
      <c r="BH129" s="1164"/>
      <c r="BI129" s="1164"/>
      <c r="BJ129" s="1164"/>
      <c r="BK129" s="1164"/>
      <c r="BL129" s="1165"/>
      <c r="BM129" s="1163">
        <v>17.28</v>
      </c>
      <c r="BN129" s="1164"/>
      <c r="BO129" s="1164"/>
      <c r="BP129" s="1164"/>
      <c r="BQ129" s="1164"/>
      <c r="BR129" s="1164"/>
      <c r="BS129" s="1165"/>
      <c r="BT129" s="1163">
        <v>30</v>
      </c>
      <c r="BU129" s="1166"/>
      <c r="BV129" s="1166"/>
      <c r="BW129" s="1166"/>
      <c r="BX129" s="1166"/>
      <c r="BY129" s="1166"/>
      <c r="BZ129" s="116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5.5" customHeight="1">
      <c r="A130" s="1025" t="s">
        <v>500</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501</v>
      </c>
      <c r="X130" s="1169"/>
      <c r="Y130" s="1169"/>
      <c r="Z130" s="1170"/>
      <c r="AA130" s="1053">
        <v>2497993</v>
      </c>
      <c r="AB130" s="1054"/>
      <c r="AC130" s="1054"/>
      <c r="AD130" s="1054"/>
      <c r="AE130" s="1055"/>
      <c r="AF130" s="1056">
        <v>2571315</v>
      </c>
      <c r="AG130" s="1054"/>
      <c r="AH130" s="1054"/>
      <c r="AI130" s="1054"/>
      <c r="AJ130" s="1055"/>
      <c r="AK130" s="1056">
        <v>2634873</v>
      </c>
      <c r="AL130" s="1054"/>
      <c r="AM130" s="1054"/>
      <c r="AN130" s="1054"/>
      <c r="AO130" s="1055"/>
      <c r="AP130" s="1171"/>
      <c r="AQ130" s="1172"/>
      <c r="AR130" s="1172"/>
      <c r="AS130" s="1172"/>
      <c r="AT130" s="1173"/>
      <c r="AU130" s="286"/>
      <c r="AV130" s="286"/>
      <c r="AW130" s="286"/>
      <c r="AX130" s="1162" t="s">
        <v>502</v>
      </c>
      <c r="AY130" s="1045"/>
      <c r="AZ130" s="1045"/>
      <c r="BA130" s="1045"/>
      <c r="BB130" s="1045"/>
      <c r="BC130" s="1045"/>
      <c r="BD130" s="1045"/>
      <c r="BE130" s="1046"/>
      <c r="BF130" s="1199">
        <v>3.4</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5.5" customHeight="1" thickBot="1">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503</v>
      </c>
      <c r="X131" s="1207"/>
      <c r="Y131" s="1207"/>
      <c r="Z131" s="1208"/>
      <c r="AA131" s="1100">
        <v>18979077</v>
      </c>
      <c r="AB131" s="1079"/>
      <c r="AC131" s="1079"/>
      <c r="AD131" s="1079"/>
      <c r="AE131" s="1080"/>
      <c r="AF131" s="1078">
        <v>19196229</v>
      </c>
      <c r="AG131" s="1079"/>
      <c r="AH131" s="1079"/>
      <c r="AI131" s="1079"/>
      <c r="AJ131" s="1080"/>
      <c r="AK131" s="1078">
        <v>19739937</v>
      </c>
      <c r="AL131" s="1079"/>
      <c r="AM131" s="1079"/>
      <c r="AN131" s="1079"/>
      <c r="AO131" s="1080"/>
      <c r="AP131" s="1209"/>
      <c r="AQ131" s="1210"/>
      <c r="AR131" s="1210"/>
      <c r="AS131" s="1210"/>
      <c r="AT131" s="1211"/>
      <c r="AU131" s="286"/>
      <c r="AV131" s="286"/>
      <c r="AW131" s="286"/>
      <c r="AX131" s="1181" t="s">
        <v>504</v>
      </c>
      <c r="AY131" s="1132"/>
      <c r="AZ131" s="1132"/>
      <c r="BA131" s="1132"/>
      <c r="BB131" s="1132"/>
      <c r="BC131" s="1132"/>
      <c r="BD131" s="1132"/>
      <c r="BE131" s="1133"/>
      <c r="BF131" s="1182" t="s">
        <v>451</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5.5" customHeight="1">
      <c r="A132" s="1188" t="s">
        <v>505</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506</v>
      </c>
      <c r="W132" s="1192"/>
      <c r="X132" s="1192"/>
      <c r="Y132" s="1192"/>
      <c r="Z132" s="1193"/>
      <c r="AA132" s="1194">
        <v>7.4295815330000003</v>
      </c>
      <c r="AB132" s="1195"/>
      <c r="AC132" s="1195"/>
      <c r="AD132" s="1195"/>
      <c r="AE132" s="1196"/>
      <c r="AF132" s="1197">
        <v>1.770472732</v>
      </c>
      <c r="AG132" s="1195"/>
      <c r="AH132" s="1195"/>
      <c r="AI132" s="1195"/>
      <c r="AJ132" s="1196"/>
      <c r="AK132" s="1197">
        <v>1.0564724700000001</v>
      </c>
      <c r="AL132" s="1195"/>
      <c r="AM132" s="1195"/>
      <c r="AN132" s="1195"/>
      <c r="AO132" s="1196"/>
      <c r="AP132" s="1094"/>
      <c r="AQ132" s="1095"/>
      <c r="AR132" s="1095"/>
      <c r="AS132" s="1095"/>
      <c r="AT132" s="1198"/>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5.5" customHeight="1" thickBot="1">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507</v>
      </c>
      <c r="W133" s="1175"/>
      <c r="X133" s="1175"/>
      <c r="Y133" s="1175"/>
      <c r="Z133" s="1176"/>
      <c r="AA133" s="1177">
        <v>5.5</v>
      </c>
      <c r="AB133" s="1178"/>
      <c r="AC133" s="1178"/>
      <c r="AD133" s="1178"/>
      <c r="AE133" s="1179"/>
      <c r="AF133" s="1177">
        <v>4.7</v>
      </c>
      <c r="AG133" s="1178"/>
      <c r="AH133" s="1178"/>
      <c r="AI133" s="1178"/>
      <c r="AJ133" s="1179"/>
      <c r="AK133" s="1177">
        <v>3.4</v>
      </c>
      <c r="AL133" s="1178"/>
      <c r="AM133" s="1178"/>
      <c r="AN133" s="1178"/>
      <c r="AO133" s="1179"/>
      <c r="AP133" s="1124"/>
      <c r="AQ133" s="1125"/>
      <c r="AR133" s="1125"/>
      <c r="AS133" s="1125"/>
      <c r="AT133" s="118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6rmmmv9KwpMhO50tcJO/gAsPxmToEXy77Eue6piRiE5qpL9QjAxZ90SIH9IgEq7RFzzDdOjtDaR7/iR2O1scCg==" saltValue="CGrLiu/oGcwFbqw/Nug+L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verticalCentered="1"/>
  <pageMargins left="0" right="0" top="0.19685039370078741" bottom="0" header="0.39370078740157483" footer="0"/>
  <pageSetup paperSize="9" scale="2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508</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EBXRVtv1ZD+bIggcdBes4DuXhu2dJkys0XHDV0AT9UyWZzr1xWaIkgX5MPlH34P54eUxi+3hg8NMaiS9TgKikQ==" saltValue="E2HZJQjkZQ/aDryHrsXBtQ==" spinCount="100000" sheet="1" objects="1" scenarios="1"/>
  <dataConsolidate/>
  <phoneticPr fontId="2"/>
  <printOptions horizontalCentered="1" verticalCentered="1"/>
  <pageMargins left="0" right="0" top="0.19685039370078741" bottom="0" header="0.39370078740157483" footer="0"/>
  <pageSetup paperSize="9" scale="4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pHVPtZGi4RbCcFlDJnYp8CvhgCRCg3J8imbnbd0gp8B4EDxttFTOYNdhGfCH2EEKQ6LYAy2F6eBdfpIkjI5Vgg==" saltValue="IpfHfrVdTIoZ2+gT+zmPxA==" spinCount="100000" sheet="1" objects="1" scenarios="1"/>
  <dataConsolidate/>
  <phoneticPr fontId="2"/>
  <printOptions horizontalCentered="1" verticalCentered="1"/>
  <pageMargins left="0" right="0" top="0.19685039370078741" bottom="0" header="0.39370078740157483"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2" t="s">
        <v>511</v>
      </c>
      <c r="AP7" s="305"/>
      <c r="AQ7" s="306" t="s">
        <v>512</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3"/>
      <c r="AP8" s="311" t="s">
        <v>513</v>
      </c>
      <c r="AQ8" s="312" t="s">
        <v>514</v>
      </c>
      <c r="AR8" s="313" t="s">
        <v>515</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4" t="s">
        <v>516</v>
      </c>
      <c r="AL9" s="1215"/>
      <c r="AM9" s="1215"/>
      <c r="AN9" s="1216"/>
      <c r="AO9" s="314">
        <v>7533229</v>
      </c>
      <c r="AP9" s="314">
        <v>72636</v>
      </c>
      <c r="AQ9" s="315">
        <v>61284</v>
      </c>
      <c r="AR9" s="316">
        <v>18.5</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4" t="s">
        <v>517</v>
      </c>
      <c r="AL10" s="1215"/>
      <c r="AM10" s="1215"/>
      <c r="AN10" s="1216"/>
      <c r="AO10" s="317">
        <v>112</v>
      </c>
      <c r="AP10" s="317">
        <v>1</v>
      </c>
      <c r="AQ10" s="318">
        <v>4056</v>
      </c>
      <c r="AR10" s="319">
        <v>-100</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4" t="s">
        <v>518</v>
      </c>
      <c r="AL11" s="1215"/>
      <c r="AM11" s="1215"/>
      <c r="AN11" s="1216"/>
      <c r="AO11" s="317">
        <v>91575</v>
      </c>
      <c r="AP11" s="317">
        <v>883</v>
      </c>
      <c r="AQ11" s="318">
        <v>604</v>
      </c>
      <c r="AR11" s="319">
        <v>46.2</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4" t="s">
        <v>519</v>
      </c>
      <c r="AL12" s="1215"/>
      <c r="AM12" s="1215"/>
      <c r="AN12" s="1216"/>
      <c r="AO12" s="317" t="s">
        <v>520</v>
      </c>
      <c r="AP12" s="317" t="s">
        <v>520</v>
      </c>
      <c r="AQ12" s="318">
        <v>21</v>
      </c>
      <c r="AR12" s="319" t="s">
        <v>520</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4" t="s">
        <v>521</v>
      </c>
      <c r="AL13" s="1215"/>
      <c r="AM13" s="1215"/>
      <c r="AN13" s="1216"/>
      <c r="AO13" s="317">
        <v>255677</v>
      </c>
      <c r="AP13" s="317">
        <v>2465</v>
      </c>
      <c r="AQ13" s="318">
        <v>2509</v>
      </c>
      <c r="AR13" s="319">
        <v>-1.8</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4" t="s">
        <v>522</v>
      </c>
      <c r="AL14" s="1215"/>
      <c r="AM14" s="1215"/>
      <c r="AN14" s="1216"/>
      <c r="AO14" s="317">
        <v>74663</v>
      </c>
      <c r="AP14" s="317">
        <v>720</v>
      </c>
      <c r="AQ14" s="318">
        <v>1157</v>
      </c>
      <c r="AR14" s="319">
        <v>-37.799999999999997</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0" t="s">
        <v>523</v>
      </c>
      <c r="AL15" s="1221"/>
      <c r="AM15" s="1221"/>
      <c r="AN15" s="1222"/>
      <c r="AO15" s="317">
        <v>-601678</v>
      </c>
      <c r="AP15" s="317">
        <v>-5801</v>
      </c>
      <c r="AQ15" s="318">
        <v>-4228</v>
      </c>
      <c r="AR15" s="319">
        <v>37.200000000000003</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0" t="s">
        <v>186</v>
      </c>
      <c r="AL16" s="1221"/>
      <c r="AM16" s="1221"/>
      <c r="AN16" s="1222"/>
      <c r="AO16" s="317">
        <v>7353578</v>
      </c>
      <c r="AP16" s="317">
        <v>70904</v>
      </c>
      <c r="AQ16" s="318">
        <v>65402</v>
      </c>
      <c r="AR16" s="319">
        <v>8.4</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3" t="s">
        <v>528</v>
      </c>
      <c r="AL21" s="1224"/>
      <c r="AM21" s="1224"/>
      <c r="AN21" s="1225"/>
      <c r="AO21" s="330">
        <v>5.86</v>
      </c>
      <c r="AP21" s="331">
        <v>6.06</v>
      </c>
      <c r="AQ21" s="332">
        <v>-0.2</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3" t="s">
        <v>529</v>
      </c>
      <c r="AL22" s="1224"/>
      <c r="AM22" s="1224"/>
      <c r="AN22" s="1225"/>
      <c r="AO22" s="335">
        <v>101.6</v>
      </c>
      <c r="AP22" s="336">
        <v>99.2</v>
      </c>
      <c r="AQ22" s="337">
        <v>2.4</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2" t="s">
        <v>511</v>
      </c>
      <c r="AP30" s="305"/>
      <c r="AQ30" s="306" t="s">
        <v>512</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3"/>
      <c r="AP31" s="311" t="s">
        <v>513</v>
      </c>
      <c r="AQ31" s="312" t="s">
        <v>514</v>
      </c>
      <c r="AR31" s="313" t="s">
        <v>515</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533</v>
      </c>
      <c r="AL32" s="1218"/>
      <c r="AM32" s="1218"/>
      <c r="AN32" s="1219"/>
      <c r="AO32" s="345">
        <v>3103395</v>
      </c>
      <c r="AP32" s="345">
        <v>29923</v>
      </c>
      <c r="AQ32" s="346">
        <v>32044</v>
      </c>
      <c r="AR32" s="347">
        <v>-6.6</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534</v>
      </c>
      <c r="AL33" s="1218"/>
      <c r="AM33" s="1218"/>
      <c r="AN33" s="1219"/>
      <c r="AO33" s="345" t="s">
        <v>520</v>
      </c>
      <c r="AP33" s="345" t="s">
        <v>520</v>
      </c>
      <c r="AQ33" s="346">
        <v>6</v>
      </c>
      <c r="AR33" s="347" t="s">
        <v>520</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535</v>
      </c>
      <c r="AL34" s="1218"/>
      <c r="AM34" s="1218"/>
      <c r="AN34" s="1219"/>
      <c r="AO34" s="345" t="s">
        <v>520</v>
      </c>
      <c r="AP34" s="345" t="s">
        <v>520</v>
      </c>
      <c r="AQ34" s="346">
        <v>29</v>
      </c>
      <c r="AR34" s="347" t="s">
        <v>520</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536</v>
      </c>
      <c r="AL35" s="1218"/>
      <c r="AM35" s="1218"/>
      <c r="AN35" s="1219"/>
      <c r="AO35" s="345">
        <v>625184</v>
      </c>
      <c r="AP35" s="345">
        <v>6028</v>
      </c>
      <c r="AQ35" s="346">
        <v>6008</v>
      </c>
      <c r="AR35" s="347">
        <v>0.3</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537</v>
      </c>
      <c r="AL36" s="1218"/>
      <c r="AM36" s="1218"/>
      <c r="AN36" s="1219"/>
      <c r="AO36" s="345" t="s">
        <v>520</v>
      </c>
      <c r="AP36" s="345" t="s">
        <v>520</v>
      </c>
      <c r="AQ36" s="346">
        <v>1138</v>
      </c>
      <c r="AR36" s="347" t="s">
        <v>520</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538</v>
      </c>
      <c r="AL37" s="1218"/>
      <c r="AM37" s="1218"/>
      <c r="AN37" s="1219"/>
      <c r="AO37" s="345">
        <v>123</v>
      </c>
      <c r="AP37" s="345">
        <v>1</v>
      </c>
      <c r="AQ37" s="346">
        <v>852</v>
      </c>
      <c r="AR37" s="347">
        <v>-99.9</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6" t="s">
        <v>539</v>
      </c>
      <c r="AL38" s="1227"/>
      <c r="AM38" s="1227"/>
      <c r="AN38" s="1228"/>
      <c r="AO38" s="348" t="s">
        <v>520</v>
      </c>
      <c r="AP38" s="348" t="s">
        <v>520</v>
      </c>
      <c r="AQ38" s="349">
        <v>2</v>
      </c>
      <c r="AR38" s="337" t="s">
        <v>520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6" t="s">
        <v>540</v>
      </c>
      <c r="AL39" s="1227"/>
      <c r="AM39" s="1227"/>
      <c r="AN39" s="1228"/>
      <c r="AO39" s="345">
        <v>-885282</v>
      </c>
      <c r="AP39" s="345">
        <v>-8536</v>
      </c>
      <c r="AQ39" s="346">
        <v>-6316</v>
      </c>
      <c r="AR39" s="347">
        <v>35.1</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541</v>
      </c>
      <c r="AL40" s="1218"/>
      <c r="AM40" s="1218"/>
      <c r="AN40" s="1219"/>
      <c r="AO40" s="345">
        <v>-2634873</v>
      </c>
      <c r="AP40" s="345">
        <v>-25406</v>
      </c>
      <c r="AQ40" s="346">
        <v>-26078</v>
      </c>
      <c r="AR40" s="347">
        <v>-2.6</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9" t="s">
        <v>297</v>
      </c>
      <c r="AL41" s="1230"/>
      <c r="AM41" s="1230"/>
      <c r="AN41" s="1231"/>
      <c r="AO41" s="345">
        <v>208547</v>
      </c>
      <c r="AP41" s="345">
        <v>2011</v>
      </c>
      <c r="AQ41" s="346">
        <v>7686</v>
      </c>
      <c r="AR41" s="347">
        <v>-73.8</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2" t="s">
        <v>511</v>
      </c>
      <c r="AN49" s="1234" t="s">
        <v>545</v>
      </c>
      <c r="AO49" s="1235"/>
      <c r="AP49" s="1235"/>
      <c r="AQ49" s="1235"/>
      <c r="AR49" s="123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3"/>
      <c r="AN50" s="361" t="s">
        <v>546</v>
      </c>
      <c r="AO50" s="362" t="s">
        <v>547</v>
      </c>
      <c r="AP50" s="363" t="s">
        <v>548</v>
      </c>
      <c r="AQ50" s="364" t="s">
        <v>549</v>
      </c>
      <c r="AR50" s="365" t="s">
        <v>550</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2445451</v>
      </c>
      <c r="AN51" s="367">
        <v>23725</v>
      </c>
      <c r="AO51" s="368">
        <v>-16.600000000000001</v>
      </c>
      <c r="AP51" s="369">
        <v>40879</v>
      </c>
      <c r="AQ51" s="370">
        <v>-7.7</v>
      </c>
      <c r="AR51" s="371">
        <v>-8.9</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925111</v>
      </c>
      <c r="AN52" s="375">
        <v>8975</v>
      </c>
      <c r="AO52" s="376">
        <v>-30</v>
      </c>
      <c r="AP52" s="377">
        <v>24087</v>
      </c>
      <c r="AQ52" s="378">
        <v>-7.9</v>
      </c>
      <c r="AR52" s="379">
        <v>-22.1</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4200907</v>
      </c>
      <c r="AN53" s="367">
        <v>40567</v>
      </c>
      <c r="AO53" s="368">
        <v>71</v>
      </c>
      <c r="AP53" s="369">
        <v>42651</v>
      </c>
      <c r="AQ53" s="370">
        <v>4.3</v>
      </c>
      <c r="AR53" s="371">
        <v>66.7</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1718612</v>
      </c>
      <c r="AN54" s="375">
        <v>16596</v>
      </c>
      <c r="AO54" s="376">
        <v>84.9</v>
      </c>
      <c r="AP54" s="377">
        <v>22675</v>
      </c>
      <c r="AQ54" s="378">
        <v>-5.9</v>
      </c>
      <c r="AR54" s="379">
        <v>90.8</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4892978</v>
      </c>
      <c r="AN55" s="367">
        <v>47204</v>
      </c>
      <c r="AO55" s="368">
        <v>16.399999999999999</v>
      </c>
      <c r="AP55" s="369">
        <v>43226</v>
      </c>
      <c r="AQ55" s="370">
        <v>1.3</v>
      </c>
      <c r="AR55" s="371">
        <v>15.1</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3018438</v>
      </c>
      <c r="AN56" s="375">
        <v>29120</v>
      </c>
      <c r="AO56" s="376">
        <v>75.5</v>
      </c>
      <c r="AP56" s="377">
        <v>22622</v>
      </c>
      <c r="AQ56" s="378">
        <v>-0.2</v>
      </c>
      <c r="AR56" s="379">
        <v>75.7</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7438765</v>
      </c>
      <c r="AN57" s="367">
        <v>71794</v>
      </c>
      <c r="AO57" s="368">
        <v>52.1</v>
      </c>
      <c r="AP57" s="369">
        <v>42836</v>
      </c>
      <c r="AQ57" s="370">
        <v>-0.9</v>
      </c>
      <c r="AR57" s="371">
        <v>53</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3184690</v>
      </c>
      <c r="AN58" s="375">
        <v>30736</v>
      </c>
      <c r="AO58" s="376">
        <v>5.5</v>
      </c>
      <c r="AP58" s="377">
        <v>22936</v>
      </c>
      <c r="AQ58" s="378">
        <v>1.4</v>
      </c>
      <c r="AR58" s="379">
        <v>4.0999999999999996</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4112136</v>
      </c>
      <c r="AN59" s="367">
        <v>39650</v>
      </c>
      <c r="AO59" s="368">
        <v>-44.8</v>
      </c>
      <c r="AP59" s="369">
        <v>44161</v>
      </c>
      <c r="AQ59" s="370">
        <v>3.1</v>
      </c>
      <c r="AR59" s="371">
        <v>-47.9</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2054415</v>
      </c>
      <c r="AN60" s="375">
        <v>19809</v>
      </c>
      <c r="AO60" s="376">
        <v>-35.6</v>
      </c>
      <c r="AP60" s="377">
        <v>23644</v>
      </c>
      <c r="AQ60" s="378">
        <v>3.1</v>
      </c>
      <c r="AR60" s="379">
        <v>-38.700000000000003</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4618047</v>
      </c>
      <c r="AN61" s="382">
        <v>44588</v>
      </c>
      <c r="AO61" s="383">
        <v>15.6</v>
      </c>
      <c r="AP61" s="384">
        <v>42751</v>
      </c>
      <c r="AQ61" s="385">
        <v>0</v>
      </c>
      <c r="AR61" s="371">
        <v>15.6</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2180253</v>
      </c>
      <c r="AN62" s="375">
        <v>21047</v>
      </c>
      <c r="AO62" s="376">
        <v>20.100000000000001</v>
      </c>
      <c r="AP62" s="377">
        <v>23193</v>
      </c>
      <c r="AQ62" s="378">
        <v>-1.9</v>
      </c>
      <c r="AR62" s="379">
        <v>22</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lNcaK4urTZNlvrpp6Hjx60+LD+aGIQLYb3NTJyFIDc1/PhgWaNFxuXl3/ewMRbdsoxmBGV8FfFryP/MmDLTwHQ==" saltValue="eH708ZhSk18BEE1MJfuZT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verticalCentered="1"/>
  <pageMargins left="0" right="0" top="0.19685039370078741" bottom="0" header="0.39370078740157483" footer="0"/>
  <pageSetup paperSize="9" scale="62"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559</v>
      </c>
    </row>
    <row r="120" spans="125:125" ht="13.5" hidden="1" customHeight="1"/>
    <row r="121" spans="125:125" ht="13.5" hidden="1" customHeight="1">
      <c r="DU121" s="292"/>
    </row>
  </sheetData>
  <sheetProtection algorithmName="SHA-512" hashValue="5J0KGSbUdNUfUEYfyma97gMGEA3jy1IXAR/a+wxYKmI5BhNicyDYSc6yLLv/52Oh1wSRf2dyRE5HSWYzqgh1Aw==" saltValue="QlrJeB16WUKqezI3hbFyz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560</v>
      </c>
    </row>
  </sheetData>
  <sheetProtection algorithmName="SHA-512" hashValue="kBgHn9bRMDnz/su5suoDZolM5YqQ776JX0lqmwD2YIV1JZUD6gGGsxFNojdqwBLb3udYBQp3tguwEWbl1+B2fw==" saltValue="N6hpS6mg/kgqe3mHsN8XA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237" t="s">
        <v>3</v>
      </c>
      <c r="D47" s="1237"/>
      <c r="E47" s="1238"/>
      <c r="F47" s="11">
        <v>22.16</v>
      </c>
      <c r="G47" s="12">
        <v>24.64</v>
      </c>
      <c r="H47" s="12">
        <v>24.9</v>
      </c>
      <c r="I47" s="12">
        <v>24.12</v>
      </c>
      <c r="J47" s="13">
        <v>21.51</v>
      </c>
    </row>
    <row r="48" spans="2:10" ht="57.75" customHeight="1">
      <c r="B48" s="14"/>
      <c r="C48" s="1239" t="s">
        <v>4</v>
      </c>
      <c r="D48" s="1239"/>
      <c r="E48" s="1240"/>
      <c r="F48" s="15">
        <v>4.63</v>
      </c>
      <c r="G48" s="16">
        <v>4.5199999999999996</v>
      </c>
      <c r="H48" s="16">
        <v>0.56999999999999995</v>
      </c>
      <c r="I48" s="16">
        <v>0.5</v>
      </c>
      <c r="J48" s="17">
        <v>1.03</v>
      </c>
    </row>
    <row r="49" spans="2:10" ht="57.75" customHeight="1" thickBot="1">
      <c r="B49" s="18"/>
      <c r="C49" s="1241" t="s">
        <v>5</v>
      </c>
      <c r="D49" s="1241"/>
      <c r="E49" s="1242"/>
      <c r="F49" s="19">
        <v>5.62</v>
      </c>
      <c r="G49" s="20">
        <v>1.33</v>
      </c>
      <c r="H49" s="20" t="s">
        <v>566</v>
      </c>
      <c r="I49" s="20" t="s">
        <v>567</v>
      </c>
      <c r="J49" s="21" t="s">
        <v>568</v>
      </c>
    </row>
    <row r="50" spans="2:10" ht="13.5" customHeight="1"/>
  </sheetData>
  <sheetProtection algorithmName="SHA-512" hashValue="hJsKx4QJC4F7nCQ0iC1fi4DUnUtWhzd/FLj7DpasOkwzZsiHb8j2RNgtpchCv078Fg7cVVwAXdq+wk1UCbfz+A==" saltValue="HHuM9nLqq9oomKyr+SwhQg==" spinCount="100000" sheet="1" objects="1" scenarios="1"/>
  <mergeCells count="3">
    <mergeCell ref="C47:E47"/>
    <mergeCell ref="C48:E48"/>
    <mergeCell ref="C49:E49"/>
  </mergeCells>
  <phoneticPr fontId="2"/>
  <printOptions horizontalCentered="1" verticalCentered="1"/>
  <pageMargins left="0" right="0" top="0.19685039370078741" bottom="0" header="0.39370078740157483"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49" t="s">
        <v>569</v>
      </c>
      <c r="D34" s="1249"/>
      <c r="E34" s="1250"/>
      <c r="F34" s="32">
        <v>11.88</v>
      </c>
      <c r="G34" s="33">
        <v>11.18</v>
      </c>
      <c r="H34" s="33">
        <v>12.47</v>
      </c>
      <c r="I34" s="33">
        <v>14.12</v>
      </c>
      <c r="J34" s="34">
        <v>13.78</v>
      </c>
      <c r="K34" s="22"/>
      <c r="L34" s="22"/>
      <c r="M34" s="22"/>
      <c r="N34" s="22"/>
      <c r="O34" s="22"/>
      <c r="P34" s="22"/>
    </row>
    <row r="35" spans="1:16" ht="39" customHeight="1">
      <c r="A35" s="22"/>
      <c r="B35" s="35"/>
      <c r="C35" s="1243" t="s">
        <v>570</v>
      </c>
      <c r="D35" s="1244"/>
      <c r="E35" s="1245"/>
      <c r="F35" s="36">
        <v>6.68</v>
      </c>
      <c r="G35" s="37">
        <v>7.82</v>
      </c>
      <c r="H35" s="37">
        <v>8.68</v>
      </c>
      <c r="I35" s="37">
        <v>9.27</v>
      </c>
      <c r="J35" s="38">
        <v>9.66</v>
      </c>
      <c r="K35" s="22"/>
      <c r="L35" s="22"/>
      <c r="M35" s="22"/>
      <c r="N35" s="22"/>
      <c r="O35" s="22"/>
      <c r="P35" s="22"/>
    </row>
    <row r="36" spans="1:16" ht="39" customHeight="1">
      <c r="A36" s="22"/>
      <c r="B36" s="35"/>
      <c r="C36" s="1243" t="s">
        <v>571</v>
      </c>
      <c r="D36" s="1244"/>
      <c r="E36" s="1245"/>
      <c r="F36" s="36">
        <v>1.63</v>
      </c>
      <c r="G36" s="37">
        <v>0.23</v>
      </c>
      <c r="H36" s="37">
        <v>1.87</v>
      </c>
      <c r="I36" s="37">
        <v>2.56</v>
      </c>
      <c r="J36" s="38">
        <v>5.72</v>
      </c>
      <c r="K36" s="22"/>
      <c r="L36" s="22"/>
      <c r="M36" s="22"/>
      <c r="N36" s="22"/>
      <c r="O36" s="22"/>
      <c r="P36" s="22"/>
    </row>
    <row r="37" spans="1:16" ht="39" customHeight="1">
      <c r="A37" s="22"/>
      <c r="B37" s="35"/>
      <c r="C37" s="1243" t="s">
        <v>572</v>
      </c>
      <c r="D37" s="1244"/>
      <c r="E37" s="1245"/>
      <c r="F37" s="36" t="s">
        <v>573</v>
      </c>
      <c r="G37" s="37">
        <v>0.35</v>
      </c>
      <c r="H37" s="37">
        <v>0.39</v>
      </c>
      <c r="I37" s="37">
        <v>0.94</v>
      </c>
      <c r="J37" s="38">
        <v>1.8</v>
      </c>
      <c r="K37" s="22"/>
      <c r="L37" s="22"/>
      <c r="M37" s="22"/>
      <c r="N37" s="22"/>
      <c r="O37" s="22"/>
      <c r="P37" s="22"/>
    </row>
    <row r="38" spans="1:16" ht="39" customHeight="1">
      <c r="A38" s="22"/>
      <c r="B38" s="35"/>
      <c r="C38" s="1243" t="s">
        <v>574</v>
      </c>
      <c r="D38" s="1244"/>
      <c r="E38" s="1245"/>
      <c r="F38" s="36">
        <v>0.87</v>
      </c>
      <c r="G38" s="37">
        <v>0.7</v>
      </c>
      <c r="H38" s="37">
        <v>0.53</v>
      </c>
      <c r="I38" s="37">
        <v>0.19</v>
      </c>
      <c r="J38" s="38">
        <v>1.32</v>
      </c>
      <c r="K38" s="22"/>
      <c r="L38" s="22"/>
      <c r="M38" s="22"/>
      <c r="N38" s="22"/>
      <c r="O38" s="22"/>
      <c r="P38" s="22"/>
    </row>
    <row r="39" spans="1:16" ht="39" customHeight="1">
      <c r="A39" s="22"/>
      <c r="B39" s="35"/>
      <c r="C39" s="1243" t="s">
        <v>575</v>
      </c>
      <c r="D39" s="1244"/>
      <c r="E39" s="1245"/>
      <c r="F39" s="36">
        <v>4.63</v>
      </c>
      <c r="G39" s="37">
        <v>4.51</v>
      </c>
      <c r="H39" s="37">
        <v>0.56000000000000005</v>
      </c>
      <c r="I39" s="37">
        <v>0.5</v>
      </c>
      <c r="J39" s="38">
        <v>1.03</v>
      </c>
      <c r="K39" s="22"/>
      <c r="L39" s="22"/>
      <c r="M39" s="22"/>
      <c r="N39" s="22"/>
      <c r="O39" s="22"/>
      <c r="P39" s="22"/>
    </row>
    <row r="40" spans="1:16" ht="39" customHeight="1">
      <c r="A40" s="22"/>
      <c r="B40" s="35"/>
      <c r="C40" s="1243" t="s">
        <v>576</v>
      </c>
      <c r="D40" s="1244"/>
      <c r="E40" s="1245"/>
      <c r="F40" s="36">
        <v>0.03</v>
      </c>
      <c r="G40" s="37">
        <v>0.26</v>
      </c>
      <c r="H40" s="37">
        <v>0.27</v>
      </c>
      <c r="I40" s="37">
        <v>0.27</v>
      </c>
      <c r="J40" s="38">
        <v>0.26</v>
      </c>
      <c r="K40" s="22"/>
      <c r="L40" s="22"/>
      <c r="M40" s="22"/>
      <c r="N40" s="22"/>
      <c r="O40" s="22"/>
      <c r="P40" s="22"/>
    </row>
    <row r="41" spans="1:16" ht="39" customHeight="1">
      <c r="A41" s="22"/>
      <c r="B41" s="35"/>
      <c r="C41" s="1243"/>
      <c r="D41" s="1244"/>
      <c r="E41" s="1245"/>
      <c r="F41" s="36"/>
      <c r="G41" s="37"/>
      <c r="H41" s="37"/>
      <c r="I41" s="37"/>
      <c r="J41" s="38"/>
      <c r="K41" s="22"/>
      <c r="L41" s="22"/>
      <c r="M41" s="22"/>
      <c r="N41" s="22"/>
      <c r="O41" s="22"/>
      <c r="P41" s="22"/>
    </row>
    <row r="42" spans="1:16" ht="39" customHeight="1">
      <c r="A42" s="22"/>
      <c r="B42" s="39"/>
      <c r="C42" s="1243" t="s">
        <v>577</v>
      </c>
      <c r="D42" s="1244"/>
      <c r="E42" s="1245"/>
      <c r="F42" s="36" t="s">
        <v>520</v>
      </c>
      <c r="G42" s="37" t="s">
        <v>520</v>
      </c>
      <c r="H42" s="37" t="s">
        <v>520</v>
      </c>
      <c r="I42" s="37" t="s">
        <v>520</v>
      </c>
      <c r="J42" s="38" t="s">
        <v>520</v>
      </c>
      <c r="K42" s="22"/>
      <c r="L42" s="22"/>
      <c r="M42" s="22"/>
      <c r="N42" s="22"/>
      <c r="O42" s="22"/>
      <c r="P42" s="22"/>
    </row>
    <row r="43" spans="1:16" ht="39" customHeight="1" thickBot="1">
      <c r="A43" s="22"/>
      <c r="B43" s="40"/>
      <c r="C43" s="1246" t="s">
        <v>578</v>
      </c>
      <c r="D43" s="1247"/>
      <c r="E43" s="1248"/>
      <c r="F43" s="41" t="s">
        <v>520</v>
      </c>
      <c r="G43" s="42" t="s">
        <v>520</v>
      </c>
      <c r="H43" s="42" t="s">
        <v>520</v>
      </c>
      <c r="I43" s="42" t="s">
        <v>520</v>
      </c>
      <c r="J43" s="43" t="s">
        <v>520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rSujcQPKZDgWTIAKJ4ZLA9d52JIan7XnA0qjqNpx2Ay1Uh4CK8DRaiht+QOuYF9fYjYK+lj06GcwbFQQZi+5w==" saltValue="CtjBv1+U2WEky08C5o0Z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19685039370078741" bottom="0" header="0.39370078740157483"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51" t="s">
        <v>11</v>
      </c>
      <c r="C45" s="1252"/>
      <c r="D45" s="58"/>
      <c r="E45" s="1257" t="s">
        <v>12</v>
      </c>
      <c r="F45" s="1257"/>
      <c r="G45" s="1257"/>
      <c r="H45" s="1257"/>
      <c r="I45" s="1257"/>
      <c r="J45" s="1258"/>
      <c r="K45" s="59">
        <v>3214</v>
      </c>
      <c r="L45" s="60">
        <v>3414</v>
      </c>
      <c r="M45" s="60">
        <v>3798</v>
      </c>
      <c r="N45" s="60">
        <v>3081</v>
      </c>
      <c r="O45" s="61">
        <v>3103</v>
      </c>
      <c r="P45" s="48"/>
      <c r="Q45" s="48"/>
      <c r="R45" s="48"/>
      <c r="S45" s="48"/>
      <c r="T45" s="48"/>
      <c r="U45" s="48"/>
    </row>
    <row r="46" spans="1:21" ht="30.75" customHeight="1">
      <c r="A46" s="48"/>
      <c r="B46" s="1253"/>
      <c r="C46" s="1254"/>
      <c r="D46" s="62"/>
      <c r="E46" s="1259" t="s">
        <v>13</v>
      </c>
      <c r="F46" s="1259"/>
      <c r="G46" s="1259"/>
      <c r="H46" s="1259"/>
      <c r="I46" s="1259"/>
      <c r="J46" s="1260"/>
      <c r="K46" s="63" t="s">
        <v>520</v>
      </c>
      <c r="L46" s="64" t="s">
        <v>520</v>
      </c>
      <c r="M46" s="64" t="s">
        <v>520</v>
      </c>
      <c r="N46" s="64" t="s">
        <v>520</v>
      </c>
      <c r="O46" s="65" t="s">
        <v>520</v>
      </c>
      <c r="P46" s="48"/>
      <c r="Q46" s="48"/>
      <c r="R46" s="48"/>
      <c r="S46" s="48"/>
      <c r="T46" s="48"/>
      <c r="U46" s="48"/>
    </row>
    <row r="47" spans="1:21" ht="30.75" customHeight="1">
      <c r="A47" s="48"/>
      <c r="B47" s="1253"/>
      <c r="C47" s="1254"/>
      <c r="D47" s="62"/>
      <c r="E47" s="1259" t="s">
        <v>14</v>
      </c>
      <c r="F47" s="1259"/>
      <c r="G47" s="1259"/>
      <c r="H47" s="1259"/>
      <c r="I47" s="1259"/>
      <c r="J47" s="1260"/>
      <c r="K47" s="63" t="s">
        <v>520</v>
      </c>
      <c r="L47" s="64" t="s">
        <v>520</v>
      </c>
      <c r="M47" s="64" t="s">
        <v>520</v>
      </c>
      <c r="N47" s="64" t="s">
        <v>520</v>
      </c>
      <c r="O47" s="65" t="s">
        <v>520</v>
      </c>
      <c r="P47" s="48"/>
      <c r="Q47" s="48"/>
      <c r="R47" s="48"/>
      <c r="S47" s="48"/>
      <c r="T47" s="48"/>
      <c r="U47" s="48"/>
    </row>
    <row r="48" spans="1:21" ht="30.75" customHeight="1">
      <c r="A48" s="48"/>
      <c r="B48" s="1253"/>
      <c r="C48" s="1254"/>
      <c r="D48" s="62"/>
      <c r="E48" s="1259" t="s">
        <v>15</v>
      </c>
      <c r="F48" s="1259"/>
      <c r="G48" s="1259"/>
      <c r="H48" s="1259"/>
      <c r="I48" s="1259"/>
      <c r="J48" s="1260"/>
      <c r="K48" s="63">
        <v>855</v>
      </c>
      <c r="L48" s="64">
        <v>849</v>
      </c>
      <c r="M48" s="64">
        <v>970</v>
      </c>
      <c r="N48" s="64">
        <v>714</v>
      </c>
      <c r="O48" s="65">
        <v>625</v>
      </c>
      <c r="P48" s="48"/>
      <c r="Q48" s="48"/>
      <c r="R48" s="48"/>
      <c r="S48" s="48"/>
      <c r="T48" s="48"/>
      <c r="U48" s="48"/>
    </row>
    <row r="49" spans="1:21" ht="30.75" customHeight="1">
      <c r="A49" s="48"/>
      <c r="B49" s="1253"/>
      <c r="C49" s="1254"/>
      <c r="D49" s="62"/>
      <c r="E49" s="1259" t="s">
        <v>16</v>
      </c>
      <c r="F49" s="1259"/>
      <c r="G49" s="1259"/>
      <c r="H49" s="1259"/>
      <c r="I49" s="1259"/>
      <c r="J49" s="1260"/>
      <c r="K49" s="63" t="s">
        <v>520</v>
      </c>
      <c r="L49" s="64" t="s">
        <v>520</v>
      </c>
      <c r="M49" s="64" t="s">
        <v>520</v>
      </c>
      <c r="N49" s="64" t="s">
        <v>520</v>
      </c>
      <c r="O49" s="65" t="s">
        <v>520</v>
      </c>
      <c r="P49" s="48"/>
      <c r="Q49" s="48"/>
      <c r="R49" s="48"/>
      <c r="S49" s="48"/>
      <c r="T49" s="48"/>
      <c r="U49" s="48"/>
    </row>
    <row r="50" spans="1:21" ht="30.75" customHeight="1">
      <c r="A50" s="48"/>
      <c r="B50" s="1253"/>
      <c r="C50" s="1254"/>
      <c r="D50" s="62"/>
      <c r="E50" s="1259" t="s">
        <v>17</v>
      </c>
      <c r="F50" s="1259"/>
      <c r="G50" s="1259"/>
      <c r="H50" s="1259"/>
      <c r="I50" s="1259"/>
      <c r="J50" s="1260"/>
      <c r="K50" s="63" t="s">
        <v>520</v>
      </c>
      <c r="L50" s="64" t="s">
        <v>520</v>
      </c>
      <c r="M50" s="64" t="s">
        <v>520</v>
      </c>
      <c r="N50" s="64" t="s">
        <v>520</v>
      </c>
      <c r="O50" s="65">
        <v>0</v>
      </c>
      <c r="P50" s="48"/>
      <c r="Q50" s="48"/>
      <c r="R50" s="48"/>
      <c r="S50" s="48"/>
      <c r="T50" s="48"/>
      <c r="U50" s="48"/>
    </row>
    <row r="51" spans="1:21" ht="30.75" customHeight="1">
      <c r="A51" s="48"/>
      <c r="B51" s="1255"/>
      <c r="C51" s="1256"/>
      <c r="D51" s="66"/>
      <c r="E51" s="1259" t="s">
        <v>18</v>
      </c>
      <c r="F51" s="1259"/>
      <c r="G51" s="1259"/>
      <c r="H51" s="1259"/>
      <c r="I51" s="1259"/>
      <c r="J51" s="1260"/>
      <c r="K51" s="63" t="s">
        <v>520</v>
      </c>
      <c r="L51" s="64" t="s">
        <v>520</v>
      </c>
      <c r="M51" s="64" t="s">
        <v>520</v>
      </c>
      <c r="N51" s="64" t="s">
        <v>520</v>
      </c>
      <c r="O51" s="65" t="s">
        <v>520</v>
      </c>
      <c r="P51" s="48"/>
      <c r="Q51" s="48"/>
      <c r="R51" s="48"/>
      <c r="S51" s="48"/>
      <c r="T51" s="48"/>
      <c r="U51" s="48"/>
    </row>
    <row r="52" spans="1:21" ht="30.75" customHeight="1">
      <c r="A52" s="48"/>
      <c r="B52" s="1261" t="s">
        <v>19</v>
      </c>
      <c r="C52" s="1262"/>
      <c r="D52" s="66"/>
      <c r="E52" s="1259" t="s">
        <v>20</v>
      </c>
      <c r="F52" s="1259"/>
      <c r="G52" s="1259"/>
      <c r="H52" s="1259"/>
      <c r="I52" s="1259"/>
      <c r="J52" s="1260"/>
      <c r="K52" s="63">
        <v>3319</v>
      </c>
      <c r="L52" s="64">
        <v>3312</v>
      </c>
      <c r="M52" s="64">
        <v>3358</v>
      </c>
      <c r="N52" s="64">
        <v>3455</v>
      </c>
      <c r="O52" s="65">
        <v>3520</v>
      </c>
      <c r="P52" s="48"/>
      <c r="Q52" s="48"/>
      <c r="R52" s="48"/>
      <c r="S52" s="48"/>
      <c r="T52" s="48"/>
      <c r="U52" s="48"/>
    </row>
    <row r="53" spans="1:21" ht="30.75" customHeight="1" thickBot="1">
      <c r="A53" s="48"/>
      <c r="B53" s="1263" t="s">
        <v>21</v>
      </c>
      <c r="C53" s="1264"/>
      <c r="D53" s="67"/>
      <c r="E53" s="1265" t="s">
        <v>22</v>
      </c>
      <c r="F53" s="1265"/>
      <c r="G53" s="1265"/>
      <c r="H53" s="1265"/>
      <c r="I53" s="1265"/>
      <c r="J53" s="1266"/>
      <c r="K53" s="68">
        <v>750</v>
      </c>
      <c r="L53" s="69">
        <v>951</v>
      </c>
      <c r="M53" s="69">
        <v>1410</v>
      </c>
      <c r="N53" s="69">
        <v>340</v>
      </c>
      <c r="O53" s="70">
        <v>208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c r="B57" s="1267" t="s">
        <v>25</v>
      </c>
      <c r="C57" s="1268"/>
      <c r="D57" s="1271" t="s">
        <v>26</v>
      </c>
      <c r="E57" s="1272"/>
      <c r="F57" s="1272"/>
      <c r="G57" s="1272"/>
      <c r="H57" s="1272"/>
      <c r="I57" s="1272"/>
      <c r="J57" s="1273"/>
      <c r="K57" s="83" t="s">
        <v>520</v>
      </c>
      <c r="L57" s="84" t="s">
        <v>520</v>
      </c>
      <c r="M57" s="84" t="s">
        <v>520</v>
      </c>
      <c r="N57" s="84" t="s">
        <v>520</v>
      </c>
      <c r="O57" s="85" t="s">
        <v>520</v>
      </c>
    </row>
    <row r="58" spans="1:21" ht="31.5" customHeight="1" thickBot="1">
      <c r="B58" s="1269"/>
      <c r="C58" s="1270"/>
      <c r="D58" s="1274" t="s">
        <v>27</v>
      </c>
      <c r="E58" s="1275"/>
      <c r="F58" s="1275"/>
      <c r="G58" s="1275"/>
      <c r="H58" s="1275"/>
      <c r="I58" s="1275"/>
      <c r="J58" s="1276"/>
      <c r="K58" s="86" t="s">
        <v>520</v>
      </c>
      <c r="L58" s="87" t="s">
        <v>520</v>
      </c>
      <c r="M58" s="87" t="s">
        <v>520</v>
      </c>
      <c r="N58" s="87" t="s">
        <v>520</v>
      </c>
      <c r="O58" s="88" t="s">
        <v>520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WChHPYhC5U808Tzy6/uk5Eb1MQdbuVRDq/Z/SaQer3NpNtAzVBhcH7PMM+D/6YJaf1HtKB4ANwISEeykjZ1zA==" saltValue="6wl//NK4CUy72+hHKpf+n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verticalCentered="1"/>
  <pageMargins left="0" right="0" top="0.19685039370078741" bottom="0" header="0.39370078740157483" footer="0"/>
  <pageSetup paperSize="9" scale="57"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561</v>
      </c>
      <c r="J40" s="100" t="s">
        <v>562</v>
      </c>
      <c r="K40" s="100" t="s">
        <v>563</v>
      </c>
      <c r="L40" s="100" t="s">
        <v>564</v>
      </c>
      <c r="M40" s="101" t="s">
        <v>565</v>
      </c>
    </row>
    <row r="41" spans="2:13" ht="27.75" customHeight="1">
      <c r="B41" s="1277" t="s">
        <v>30</v>
      </c>
      <c r="C41" s="1278"/>
      <c r="D41" s="102"/>
      <c r="E41" s="1283" t="s">
        <v>31</v>
      </c>
      <c r="F41" s="1283"/>
      <c r="G41" s="1283"/>
      <c r="H41" s="1284"/>
      <c r="I41" s="103">
        <v>33796</v>
      </c>
      <c r="J41" s="104">
        <v>33736</v>
      </c>
      <c r="K41" s="104">
        <v>34642</v>
      </c>
      <c r="L41" s="104">
        <v>36325</v>
      </c>
      <c r="M41" s="105">
        <v>36650</v>
      </c>
    </row>
    <row r="42" spans="2:13" ht="27.75" customHeight="1">
      <c r="B42" s="1279"/>
      <c r="C42" s="1280"/>
      <c r="D42" s="106"/>
      <c r="E42" s="1285" t="s">
        <v>32</v>
      </c>
      <c r="F42" s="1285"/>
      <c r="G42" s="1285"/>
      <c r="H42" s="1286"/>
      <c r="I42" s="107" t="s">
        <v>520</v>
      </c>
      <c r="J42" s="108" t="s">
        <v>520</v>
      </c>
      <c r="K42" s="108" t="s">
        <v>520</v>
      </c>
      <c r="L42" s="108">
        <v>3</v>
      </c>
      <c r="M42" s="109">
        <v>3</v>
      </c>
    </row>
    <row r="43" spans="2:13" ht="27.75" customHeight="1">
      <c r="B43" s="1279"/>
      <c r="C43" s="1280"/>
      <c r="D43" s="106"/>
      <c r="E43" s="1285" t="s">
        <v>33</v>
      </c>
      <c r="F43" s="1285"/>
      <c r="G43" s="1285"/>
      <c r="H43" s="1286"/>
      <c r="I43" s="107">
        <v>13050</v>
      </c>
      <c r="J43" s="108">
        <v>13051</v>
      </c>
      <c r="K43" s="108">
        <v>12562</v>
      </c>
      <c r="L43" s="108">
        <v>12033</v>
      </c>
      <c r="M43" s="109">
        <v>8830</v>
      </c>
    </row>
    <row r="44" spans="2:13" ht="27.75" customHeight="1">
      <c r="B44" s="1279"/>
      <c r="C44" s="1280"/>
      <c r="D44" s="106"/>
      <c r="E44" s="1285" t="s">
        <v>34</v>
      </c>
      <c r="F44" s="1285"/>
      <c r="G44" s="1285"/>
      <c r="H44" s="1286"/>
      <c r="I44" s="107" t="s">
        <v>520</v>
      </c>
      <c r="J44" s="108" t="s">
        <v>520</v>
      </c>
      <c r="K44" s="108" t="s">
        <v>520</v>
      </c>
      <c r="L44" s="108" t="s">
        <v>520</v>
      </c>
      <c r="M44" s="109" t="s">
        <v>520</v>
      </c>
    </row>
    <row r="45" spans="2:13" ht="27.75" customHeight="1">
      <c r="B45" s="1279"/>
      <c r="C45" s="1280"/>
      <c r="D45" s="106"/>
      <c r="E45" s="1285" t="s">
        <v>35</v>
      </c>
      <c r="F45" s="1285"/>
      <c r="G45" s="1285"/>
      <c r="H45" s="1286"/>
      <c r="I45" s="107">
        <v>4279</v>
      </c>
      <c r="J45" s="108">
        <v>4151</v>
      </c>
      <c r="K45" s="108">
        <v>4011</v>
      </c>
      <c r="L45" s="108">
        <v>3847</v>
      </c>
      <c r="M45" s="109">
        <v>3639</v>
      </c>
    </row>
    <row r="46" spans="2:13" ht="27.75" customHeight="1">
      <c r="B46" s="1279"/>
      <c r="C46" s="1280"/>
      <c r="D46" s="110"/>
      <c r="E46" s="1285" t="s">
        <v>36</v>
      </c>
      <c r="F46" s="1285"/>
      <c r="G46" s="1285"/>
      <c r="H46" s="1286"/>
      <c r="I46" s="107" t="s">
        <v>520</v>
      </c>
      <c r="J46" s="108" t="s">
        <v>520</v>
      </c>
      <c r="K46" s="108" t="s">
        <v>520</v>
      </c>
      <c r="L46" s="108" t="s">
        <v>520</v>
      </c>
      <c r="M46" s="109" t="s">
        <v>520</v>
      </c>
    </row>
    <row r="47" spans="2:13" ht="27.75" customHeight="1">
      <c r="B47" s="1279"/>
      <c r="C47" s="1280"/>
      <c r="D47" s="111"/>
      <c r="E47" s="1287" t="s">
        <v>37</v>
      </c>
      <c r="F47" s="1288"/>
      <c r="G47" s="1288"/>
      <c r="H47" s="1289"/>
      <c r="I47" s="107" t="s">
        <v>520</v>
      </c>
      <c r="J47" s="108" t="s">
        <v>520</v>
      </c>
      <c r="K47" s="108" t="s">
        <v>520</v>
      </c>
      <c r="L47" s="108" t="s">
        <v>520</v>
      </c>
      <c r="M47" s="109" t="s">
        <v>520</v>
      </c>
    </row>
    <row r="48" spans="2:13" ht="27.75" customHeight="1">
      <c r="B48" s="1279"/>
      <c r="C48" s="1280"/>
      <c r="D48" s="106"/>
      <c r="E48" s="1285" t="s">
        <v>38</v>
      </c>
      <c r="F48" s="1285"/>
      <c r="G48" s="1285"/>
      <c r="H48" s="1286"/>
      <c r="I48" s="107" t="s">
        <v>520</v>
      </c>
      <c r="J48" s="108" t="s">
        <v>520</v>
      </c>
      <c r="K48" s="108" t="s">
        <v>520</v>
      </c>
      <c r="L48" s="108" t="s">
        <v>520</v>
      </c>
      <c r="M48" s="109" t="s">
        <v>520</v>
      </c>
    </row>
    <row r="49" spans="2:13" ht="27.75" customHeight="1">
      <c r="B49" s="1281"/>
      <c r="C49" s="1282"/>
      <c r="D49" s="106"/>
      <c r="E49" s="1285" t="s">
        <v>39</v>
      </c>
      <c r="F49" s="1285"/>
      <c r="G49" s="1285"/>
      <c r="H49" s="1286"/>
      <c r="I49" s="107" t="s">
        <v>520</v>
      </c>
      <c r="J49" s="108" t="s">
        <v>520</v>
      </c>
      <c r="K49" s="108" t="s">
        <v>520</v>
      </c>
      <c r="L49" s="108" t="s">
        <v>520</v>
      </c>
      <c r="M49" s="109" t="s">
        <v>520</v>
      </c>
    </row>
    <row r="50" spans="2:13" ht="27.75" customHeight="1">
      <c r="B50" s="1290" t="s">
        <v>40</v>
      </c>
      <c r="C50" s="1291"/>
      <c r="D50" s="112"/>
      <c r="E50" s="1285" t="s">
        <v>41</v>
      </c>
      <c r="F50" s="1285"/>
      <c r="G50" s="1285"/>
      <c r="H50" s="1286"/>
      <c r="I50" s="107">
        <v>7079</v>
      </c>
      <c r="J50" s="108">
        <v>7965</v>
      </c>
      <c r="K50" s="108">
        <v>8442</v>
      </c>
      <c r="L50" s="108">
        <v>8422</v>
      </c>
      <c r="M50" s="109">
        <v>8162</v>
      </c>
    </row>
    <row r="51" spans="2:13" ht="27.75" customHeight="1">
      <c r="B51" s="1279"/>
      <c r="C51" s="1280"/>
      <c r="D51" s="106"/>
      <c r="E51" s="1285" t="s">
        <v>42</v>
      </c>
      <c r="F51" s="1285"/>
      <c r="G51" s="1285"/>
      <c r="H51" s="1286"/>
      <c r="I51" s="107">
        <v>9391</v>
      </c>
      <c r="J51" s="108">
        <v>9126</v>
      </c>
      <c r="K51" s="108">
        <v>10203</v>
      </c>
      <c r="L51" s="108">
        <v>11331</v>
      </c>
      <c r="M51" s="109">
        <v>11389</v>
      </c>
    </row>
    <row r="52" spans="2:13" ht="27.75" customHeight="1">
      <c r="B52" s="1281"/>
      <c r="C52" s="1282"/>
      <c r="D52" s="106"/>
      <c r="E52" s="1285" t="s">
        <v>43</v>
      </c>
      <c r="F52" s="1285"/>
      <c r="G52" s="1285"/>
      <c r="H52" s="1286"/>
      <c r="I52" s="107">
        <v>30394</v>
      </c>
      <c r="J52" s="108">
        <v>31007</v>
      </c>
      <c r="K52" s="108">
        <v>31994</v>
      </c>
      <c r="L52" s="108">
        <v>32850</v>
      </c>
      <c r="M52" s="109">
        <v>33260</v>
      </c>
    </row>
    <row r="53" spans="2:13" ht="27.75" customHeight="1" thickBot="1">
      <c r="B53" s="1292" t="s">
        <v>44</v>
      </c>
      <c r="C53" s="1293"/>
      <c r="D53" s="113"/>
      <c r="E53" s="1294" t="s">
        <v>45</v>
      </c>
      <c r="F53" s="1294"/>
      <c r="G53" s="1294"/>
      <c r="H53" s="1295"/>
      <c r="I53" s="114">
        <v>4261</v>
      </c>
      <c r="J53" s="115">
        <v>2841</v>
      </c>
      <c r="K53" s="115">
        <v>576</v>
      </c>
      <c r="L53" s="115">
        <v>-394</v>
      </c>
      <c r="M53" s="116">
        <v>-3689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2RkGCLJYCxAGgoscqdTq6yJW3LUnoIGdrM/jpN/hAHhODHD1E10MMuLC78+4vzyIr2tU0ks5QIHBFi2NINp2w==" saltValue="0MiCh0qlZGKadWtSTa6l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19685039370078741" bottom="0" header="0.39370078740157483"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563</v>
      </c>
      <c r="G54" s="125" t="s">
        <v>564</v>
      </c>
      <c r="H54" s="126" t="s">
        <v>565</v>
      </c>
    </row>
    <row r="55" spans="2:8" ht="52.5" customHeight="1">
      <c r="B55" s="127"/>
      <c r="C55" s="1304" t="s">
        <v>48</v>
      </c>
      <c r="D55" s="1304"/>
      <c r="E55" s="1305"/>
      <c r="F55" s="128">
        <v>5348</v>
      </c>
      <c r="G55" s="128">
        <v>5250</v>
      </c>
      <c r="H55" s="129">
        <v>4812</v>
      </c>
    </row>
    <row r="56" spans="2:8" ht="52.5" customHeight="1">
      <c r="B56" s="130"/>
      <c r="C56" s="1306" t="s">
        <v>49</v>
      </c>
      <c r="D56" s="1306"/>
      <c r="E56" s="1307"/>
      <c r="F56" s="131" t="s">
        <v>520</v>
      </c>
      <c r="G56" s="131" t="s">
        <v>520</v>
      </c>
      <c r="H56" s="132" t="s">
        <v>520</v>
      </c>
    </row>
    <row r="57" spans="2:8" ht="53.25" customHeight="1">
      <c r="B57" s="130"/>
      <c r="C57" s="1308" t="s">
        <v>50</v>
      </c>
      <c r="D57" s="1308"/>
      <c r="E57" s="1309"/>
      <c r="F57" s="133">
        <v>2063</v>
      </c>
      <c r="G57" s="133">
        <v>2049</v>
      </c>
      <c r="H57" s="134">
        <v>2187</v>
      </c>
    </row>
    <row r="58" spans="2:8" ht="45.75" customHeight="1">
      <c r="B58" s="135"/>
      <c r="C58" s="1296" t="s">
        <v>594</v>
      </c>
      <c r="D58" s="1297"/>
      <c r="E58" s="1298"/>
      <c r="F58" s="136">
        <v>510</v>
      </c>
      <c r="G58" s="136">
        <v>415</v>
      </c>
      <c r="H58" s="137">
        <v>424</v>
      </c>
    </row>
    <row r="59" spans="2:8" ht="45.75" customHeight="1">
      <c r="B59" s="135"/>
      <c r="C59" s="1296" t="s">
        <v>595</v>
      </c>
      <c r="D59" s="1297"/>
      <c r="E59" s="1298"/>
      <c r="F59" s="136">
        <v>367</v>
      </c>
      <c r="G59" s="136">
        <v>371</v>
      </c>
      <c r="H59" s="137">
        <v>391</v>
      </c>
    </row>
    <row r="60" spans="2:8" ht="45.75" customHeight="1">
      <c r="B60" s="135"/>
      <c r="C60" s="1296" t="s">
        <v>596</v>
      </c>
      <c r="D60" s="1297"/>
      <c r="E60" s="1298"/>
      <c r="F60" s="136">
        <v>206</v>
      </c>
      <c r="G60" s="136">
        <v>237</v>
      </c>
      <c r="H60" s="137">
        <v>293</v>
      </c>
    </row>
    <row r="61" spans="2:8" ht="45.75" customHeight="1">
      <c r="B61" s="135"/>
      <c r="C61" s="1296" t="s">
        <v>597</v>
      </c>
      <c r="D61" s="1297"/>
      <c r="E61" s="1298"/>
      <c r="F61" s="136">
        <v>120</v>
      </c>
      <c r="G61" s="136">
        <v>176</v>
      </c>
      <c r="H61" s="137">
        <v>195</v>
      </c>
    </row>
    <row r="62" spans="2:8" ht="45.75" customHeight="1" thickBot="1">
      <c r="B62" s="138"/>
      <c r="C62" s="1299" t="s">
        <v>593</v>
      </c>
      <c r="D62" s="1300"/>
      <c r="E62" s="1301"/>
      <c r="F62" s="139">
        <v>149</v>
      </c>
      <c r="G62" s="139">
        <v>130</v>
      </c>
      <c r="H62" s="140">
        <v>133</v>
      </c>
    </row>
    <row r="63" spans="2:8" ht="52.5" customHeight="1" thickBot="1">
      <c r="B63" s="141"/>
      <c r="C63" s="1302" t="s">
        <v>51</v>
      </c>
      <c r="D63" s="1302"/>
      <c r="E63" s="1303"/>
      <c r="F63" s="142">
        <v>7411</v>
      </c>
      <c r="G63" s="142">
        <v>7299</v>
      </c>
      <c r="H63" s="143">
        <v>6999</v>
      </c>
    </row>
    <row r="64" spans="2:8" ht="15" customHeight="1"/>
  </sheetData>
  <sheetProtection algorithmName="SHA-512" hashValue="lHHjZMcGO8d7djZBM59saOH2sOMw6SYUcR0zSZ7Wac81bwmLiT0+Yk21FiYUTU5YEwqCFm1wPS9nj69i5iyeew==" saltValue="Qd7SueDe70GtRceBlDDk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19685039370078741" bottom="0" header="0.39370078740157483"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B1" zoomScaleNormal="100" zoomScaleSheetLayoutView="55" workbookViewId="0"/>
  </sheetViews>
  <sheetFormatPr defaultColWidth="0" defaultRowHeight="0" customHeight="1" zeroHeight="1"/>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425"/>
      <c r="B1" s="424"/>
      <c r="DD1" s="388"/>
      <c r="DE1" s="388"/>
    </row>
    <row r="2" spans="1:143" ht="25.5" customHeight="1">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608</v>
      </c>
    </row>
    <row r="11" spans="1:143" s="292" customFormat="1" ht="13.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608</v>
      </c>
    </row>
    <row r="13" spans="1:143" s="292" customFormat="1" ht="13.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c r="DD19" s="388"/>
      <c r="DE19" s="388"/>
    </row>
    <row r="20" spans="1:351" ht="13.5">
      <c r="DD20" s="388"/>
      <c r="DE20" s="388"/>
    </row>
    <row r="21" spans="1:351" ht="17.2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c r="B22" s="389"/>
      <c r="MM22" s="420"/>
    </row>
    <row r="23" spans="1:351" ht="13.5">
      <c r="B23" s="389"/>
    </row>
    <row r="24" spans="1:351" ht="13.5">
      <c r="B24" s="389"/>
    </row>
    <row r="25" spans="1:351" ht="13.5">
      <c r="B25" s="389"/>
    </row>
    <row r="26" spans="1:351" ht="13.5">
      <c r="B26" s="389"/>
    </row>
    <row r="27" spans="1:351" ht="13.5">
      <c r="B27" s="389"/>
    </row>
    <row r="28" spans="1:351" ht="13.5">
      <c r="B28" s="389"/>
    </row>
    <row r="29" spans="1:351" ht="13.5">
      <c r="B29" s="389"/>
    </row>
    <row r="30" spans="1:351" ht="13.5">
      <c r="B30" s="389"/>
    </row>
    <row r="31" spans="1:351" ht="13.5">
      <c r="B31" s="389"/>
    </row>
    <row r="32" spans="1:351" ht="13.5">
      <c r="B32" s="389"/>
    </row>
    <row r="33" spans="2:109" ht="13.5">
      <c r="B33" s="389"/>
    </row>
    <row r="34" spans="2:109" ht="13.5">
      <c r="B34" s="389"/>
    </row>
    <row r="35" spans="2:109" ht="13.5">
      <c r="B35" s="389"/>
    </row>
    <row r="36" spans="2:109" ht="13.5">
      <c r="B36" s="389"/>
    </row>
    <row r="37" spans="2:109" ht="13.5">
      <c r="B37" s="389"/>
    </row>
    <row r="38" spans="2:109" ht="13.5">
      <c r="B38" s="389"/>
    </row>
    <row r="39" spans="2:109" ht="13.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c r="B40" s="409"/>
      <c r="DD40" s="409"/>
      <c r="DE40" s="388"/>
    </row>
    <row r="41" spans="2:109" ht="17.25">
      <c r="B41" s="419" t="s">
        <v>607</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c r="B42" s="389"/>
      <c r="G42" s="405"/>
      <c r="I42" s="404"/>
      <c r="J42" s="404"/>
      <c r="K42" s="404"/>
      <c r="AM42" s="405"/>
      <c r="AN42" s="405" t="s">
        <v>604</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c r="B43" s="389"/>
      <c r="AN43" s="1310" t="s">
        <v>609</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ht="13.5">
      <c r="B44" s="389"/>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ht="13.5">
      <c r="B45" s="389"/>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ht="13.5">
      <c r="B46" s="389"/>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ht="13.5">
      <c r="B47" s="389"/>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ht="13.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c r="B49" s="389"/>
      <c r="AN49" s="388" t="s">
        <v>602</v>
      </c>
    </row>
    <row r="50" spans="1:109" ht="13.5">
      <c r="B50" s="389"/>
      <c r="G50" s="1320"/>
      <c r="H50" s="1320"/>
      <c r="I50" s="1320"/>
      <c r="J50" s="1320"/>
      <c r="K50" s="398"/>
      <c r="L50" s="398"/>
      <c r="M50" s="397"/>
      <c r="N50" s="397"/>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561</v>
      </c>
      <c r="BQ50" s="1324"/>
      <c r="BR50" s="1324"/>
      <c r="BS50" s="1324"/>
      <c r="BT50" s="1324"/>
      <c r="BU50" s="1324"/>
      <c r="BV50" s="1324"/>
      <c r="BW50" s="1324"/>
      <c r="BX50" s="1324" t="s">
        <v>562</v>
      </c>
      <c r="BY50" s="1324"/>
      <c r="BZ50" s="1324"/>
      <c r="CA50" s="1324"/>
      <c r="CB50" s="1324"/>
      <c r="CC50" s="1324"/>
      <c r="CD50" s="1324"/>
      <c r="CE50" s="1324"/>
      <c r="CF50" s="1324" t="s">
        <v>563</v>
      </c>
      <c r="CG50" s="1324"/>
      <c r="CH50" s="1324"/>
      <c r="CI50" s="1324"/>
      <c r="CJ50" s="1324"/>
      <c r="CK50" s="1324"/>
      <c r="CL50" s="1324"/>
      <c r="CM50" s="1324"/>
      <c r="CN50" s="1324" t="s">
        <v>564</v>
      </c>
      <c r="CO50" s="1324"/>
      <c r="CP50" s="1324"/>
      <c r="CQ50" s="1324"/>
      <c r="CR50" s="1324"/>
      <c r="CS50" s="1324"/>
      <c r="CT50" s="1324"/>
      <c r="CU50" s="1324"/>
      <c r="CV50" s="1324" t="s">
        <v>565</v>
      </c>
      <c r="CW50" s="1324"/>
      <c r="CX50" s="1324"/>
      <c r="CY50" s="1324"/>
      <c r="CZ50" s="1324"/>
      <c r="DA50" s="1324"/>
      <c r="DB50" s="1324"/>
      <c r="DC50" s="1324"/>
    </row>
    <row r="51" spans="1:109" ht="13.5" customHeight="1">
      <c r="B51" s="389"/>
      <c r="G51" s="1325"/>
      <c r="H51" s="1325"/>
      <c r="I51" s="1327"/>
      <c r="J51" s="1327"/>
      <c r="K51" s="1328"/>
      <c r="L51" s="1328"/>
      <c r="M51" s="1328"/>
      <c r="N51" s="1328"/>
      <c r="AM51" s="396"/>
      <c r="AN51" s="1326" t="s">
        <v>601</v>
      </c>
      <c r="AO51" s="1326"/>
      <c r="AP51" s="1326"/>
      <c r="AQ51" s="1326"/>
      <c r="AR51" s="1326"/>
      <c r="AS51" s="1326"/>
      <c r="AT51" s="1326"/>
      <c r="AU51" s="1326"/>
      <c r="AV51" s="1326"/>
      <c r="AW51" s="1326"/>
      <c r="AX51" s="1326"/>
      <c r="AY51" s="1326"/>
      <c r="AZ51" s="1326"/>
      <c r="BA51" s="1326"/>
      <c r="BB51" s="1326" t="s">
        <v>599</v>
      </c>
      <c r="BC51" s="1326"/>
      <c r="BD51" s="1326"/>
      <c r="BE51" s="1326"/>
      <c r="BF51" s="1326"/>
      <c r="BG51" s="1326"/>
      <c r="BH51" s="1326"/>
      <c r="BI51" s="1326"/>
      <c r="BJ51" s="1326"/>
      <c r="BK51" s="1326"/>
      <c r="BL51" s="1326"/>
      <c r="BM51" s="1326"/>
      <c r="BN51" s="1326"/>
      <c r="BO51" s="1326"/>
      <c r="BP51" s="1319">
        <v>23.5</v>
      </c>
      <c r="BQ51" s="1319"/>
      <c r="BR51" s="1319"/>
      <c r="BS51" s="1319"/>
      <c r="BT51" s="1319"/>
      <c r="BU51" s="1319"/>
      <c r="BV51" s="1319"/>
      <c r="BW51" s="1319"/>
      <c r="BX51" s="1319">
        <v>15.4</v>
      </c>
      <c r="BY51" s="1319"/>
      <c r="BZ51" s="1319"/>
      <c r="CA51" s="1319"/>
      <c r="CB51" s="1319"/>
      <c r="CC51" s="1319"/>
      <c r="CD51" s="1319"/>
      <c r="CE51" s="1319"/>
      <c r="CF51" s="1319">
        <v>3</v>
      </c>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ht="13.5">
      <c r="B52" s="389"/>
      <c r="G52" s="1325"/>
      <c r="H52" s="1325"/>
      <c r="I52" s="1327"/>
      <c r="J52" s="1327"/>
      <c r="K52" s="1328"/>
      <c r="L52" s="1328"/>
      <c r="M52" s="1328"/>
      <c r="N52" s="1328"/>
      <c r="AM52" s="396"/>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ht="13.5">
      <c r="A53" s="404"/>
      <c r="B53" s="389"/>
      <c r="G53" s="1325"/>
      <c r="H53" s="1325"/>
      <c r="I53" s="1320"/>
      <c r="J53" s="1320"/>
      <c r="K53" s="1328"/>
      <c r="L53" s="1328"/>
      <c r="M53" s="1328"/>
      <c r="N53" s="1328"/>
      <c r="AM53" s="396"/>
      <c r="AN53" s="1326"/>
      <c r="AO53" s="1326"/>
      <c r="AP53" s="1326"/>
      <c r="AQ53" s="1326"/>
      <c r="AR53" s="1326"/>
      <c r="AS53" s="1326"/>
      <c r="AT53" s="1326"/>
      <c r="AU53" s="1326"/>
      <c r="AV53" s="1326"/>
      <c r="AW53" s="1326"/>
      <c r="AX53" s="1326"/>
      <c r="AY53" s="1326"/>
      <c r="AZ53" s="1326"/>
      <c r="BA53" s="1326"/>
      <c r="BB53" s="1326" t="s">
        <v>606</v>
      </c>
      <c r="BC53" s="1326"/>
      <c r="BD53" s="1326"/>
      <c r="BE53" s="1326"/>
      <c r="BF53" s="1326"/>
      <c r="BG53" s="1326"/>
      <c r="BH53" s="1326"/>
      <c r="BI53" s="1326"/>
      <c r="BJ53" s="1326"/>
      <c r="BK53" s="1326"/>
      <c r="BL53" s="1326"/>
      <c r="BM53" s="1326"/>
      <c r="BN53" s="1326"/>
      <c r="BO53" s="1326"/>
      <c r="BP53" s="1319">
        <v>67.099999999999994</v>
      </c>
      <c r="BQ53" s="1319"/>
      <c r="BR53" s="1319"/>
      <c r="BS53" s="1319"/>
      <c r="BT53" s="1319"/>
      <c r="BU53" s="1319"/>
      <c r="BV53" s="1319"/>
      <c r="BW53" s="1319"/>
      <c r="BX53" s="1319">
        <v>67.7</v>
      </c>
      <c r="BY53" s="1319"/>
      <c r="BZ53" s="1319"/>
      <c r="CA53" s="1319"/>
      <c r="CB53" s="1319"/>
      <c r="CC53" s="1319"/>
      <c r="CD53" s="1319"/>
      <c r="CE53" s="1319"/>
      <c r="CF53" s="1319">
        <v>68.2</v>
      </c>
      <c r="CG53" s="1319"/>
      <c r="CH53" s="1319"/>
      <c r="CI53" s="1319"/>
      <c r="CJ53" s="1319"/>
      <c r="CK53" s="1319"/>
      <c r="CL53" s="1319"/>
      <c r="CM53" s="1319"/>
      <c r="CN53" s="1319">
        <v>65.3</v>
      </c>
      <c r="CO53" s="1319"/>
      <c r="CP53" s="1319"/>
      <c r="CQ53" s="1319"/>
      <c r="CR53" s="1319"/>
      <c r="CS53" s="1319"/>
      <c r="CT53" s="1319"/>
      <c r="CU53" s="1319"/>
      <c r="CV53" s="1319">
        <v>64.900000000000006</v>
      </c>
      <c r="CW53" s="1319"/>
      <c r="CX53" s="1319"/>
      <c r="CY53" s="1319"/>
      <c r="CZ53" s="1319"/>
      <c r="DA53" s="1319"/>
      <c r="DB53" s="1319"/>
      <c r="DC53" s="1319"/>
    </row>
    <row r="54" spans="1:109" ht="13.5">
      <c r="A54" s="404"/>
      <c r="B54" s="389"/>
      <c r="G54" s="1325"/>
      <c r="H54" s="1325"/>
      <c r="I54" s="1320"/>
      <c r="J54" s="1320"/>
      <c r="K54" s="1328"/>
      <c r="L54" s="1328"/>
      <c r="M54" s="1328"/>
      <c r="N54" s="1328"/>
      <c r="AM54" s="396"/>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ht="13.5">
      <c r="A55" s="404"/>
      <c r="B55" s="389"/>
      <c r="G55" s="1320"/>
      <c r="H55" s="1320"/>
      <c r="I55" s="1320"/>
      <c r="J55" s="1320"/>
      <c r="K55" s="1328"/>
      <c r="L55" s="1328"/>
      <c r="M55" s="1328"/>
      <c r="N55" s="1328"/>
      <c r="AN55" s="1324" t="s">
        <v>600</v>
      </c>
      <c r="AO55" s="1324"/>
      <c r="AP55" s="1324"/>
      <c r="AQ55" s="1324"/>
      <c r="AR55" s="1324"/>
      <c r="AS55" s="1324"/>
      <c r="AT55" s="1324"/>
      <c r="AU55" s="1324"/>
      <c r="AV55" s="1324"/>
      <c r="AW55" s="1324"/>
      <c r="AX55" s="1324"/>
      <c r="AY55" s="1324"/>
      <c r="AZ55" s="1324"/>
      <c r="BA55" s="1324"/>
      <c r="BB55" s="1326" t="s">
        <v>599</v>
      </c>
      <c r="BC55" s="1326"/>
      <c r="BD55" s="1326"/>
      <c r="BE55" s="1326"/>
      <c r="BF55" s="1326"/>
      <c r="BG55" s="1326"/>
      <c r="BH55" s="1326"/>
      <c r="BI55" s="1326"/>
      <c r="BJ55" s="1326"/>
      <c r="BK55" s="1326"/>
      <c r="BL55" s="1326"/>
      <c r="BM55" s="1326"/>
      <c r="BN55" s="1326"/>
      <c r="BO55" s="1326"/>
      <c r="BP55" s="1319">
        <v>15</v>
      </c>
      <c r="BQ55" s="1319"/>
      <c r="BR55" s="1319"/>
      <c r="BS55" s="1319"/>
      <c r="BT55" s="1319"/>
      <c r="BU55" s="1319"/>
      <c r="BV55" s="1319"/>
      <c r="BW55" s="1319"/>
      <c r="BX55" s="1319">
        <v>12.2</v>
      </c>
      <c r="BY55" s="1319"/>
      <c r="BZ55" s="1319"/>
      <c r="CA55" s="1319"/>
      <c r="CB55" s="1319"/>
      <c r="CC55" s="1319"/>
      <c r="CD55" s="1319"/>
      <c r="CE55" s="1319"/>
      <c r="CF55" s="1319">
        <v>5</v>
      </c>
      <c r="CG55" s="1319"/>
      <c r="CH55" s="1319"/>
      <c r="CI55" s="1319"/>
      <c r="CJ55" s="1319"/>
      <c r="CK55" s="1319"/>
      <c r="CL55" s="1319"/>
      <c r="CM55" s="1319"/>
      <c r="CN55" s="1319">
        <v>5.4</v>
      </c>
      <c r="CO55" s="1319"/>
      <c r="CP55" s="1319"/>
      <c r="CQ55" s="1319"/>
      <c r="CR55" s="1319"/>
      <c r="CS55" s="1319"/>
      <c r="CT55" s="1319"/>
      <c r="CU55" s="1319"/>
      <c r="CV55" s="1319">
        <v>3.9</v>
      </c>
      <c r="CW55" s="1319"/>
      <c r="CX55" s="1319"/>
      <c r="CY55" s="1319"/>
      <c r="CZ55" s="1319"/>
      <c r="DA55" s="1319"/>
      <c r="DB55" s="1319"/>
      <c r="DC55" s="1319"/>
    </row>
    <row r="56" spans="1:109" ht="13.5">
      <c r="A56" s="404"/>
      <c r="B56" s="389"/>
      <c r="G56" s="1320"/>
      <c r="H56" s="1320"/>
      <c r="I56" s="1320"/>
      <c r="J56" s="1320"/>
      <c r="K56" s="1328"/>
      <c r="L56" s="1328"/>
      <c r="M56" s="1328"/>
      <c r="N56" s="1328"/>
      <c r="AN56" s="1324"/>
      <c r="AO56" s="1324"/>
      <c r="AP56" s="1324"/>
      <c r="AQ56" s="1324"/>
      <c r="AR56" s="1324"/>
      <c r="AS56" s="1324"/>
      <c r="AT56" s="1324"/>
      <c r="AU56" s="1324"/>
      <c r="AV56" s="1324"/>
      <c r="AW56" s="1324"/>
      <c r="AX56" s="1324"/>
      <c r="AY56" s="1324"/>
      <c r="AZ56" s="1324"/>
      <c r="BA56" s="1324"/>
      <c r="BB56" s="1326"/>
      <c r="BC56" s="1326"/>
      <c r="BD56" s="1326"/>
      <c r="BE56" s="1326"/>
      <c r="BF56" s="1326"/>
      <c r="BG56" s="1326"/>
      <c r="BH56" s="1326"/>
      <c r="BI56" s="1326"/>
      <c r="BJ56" s="1326"/>
      <c r="BK56" s="1326"/>
      <c r="BL56" s="1326"/>
      <c r="BM56" s="1326"/>
      <c r="BN56" s="1326"/>
      <c r="BO56" s="1326"/>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4" customFormat="1" ht="13.5">
      <c r="B57" s="410"/>
      <c r="G57" s="1320"/>
      <c r="H57" s="1320"/>
      <c r="I57" s="1329"/>
      <c r="J57" s="1329"/>
      <c r="K57" s="1328"/>
      <c r="L57" s="1328"/>
      <c r="M57" s="1328"/>
      <c r="N57" s="1328"/>
      <c r="AM57" s="388"/>
      <c r="AN57" s="1324"/>
      <c r="AO57" s="1324"/>
      <c r="AP57" s="1324"/>
      <c r="AQ57" s="1324"/>
      <c r="AR57" s="1324"/>
      <c r="AS57" s="1324"/>
      <c r="AT57" s="1324"/>
      <c r="AU57" s="1324"/>
      <c r="AV57" s="1324"/>
      <c r="AW57" s="1324"/>
      <c r="AX57" s="1324"/>
      <c r="AY57" s="1324"/>
      <c r="AZ57" s="1324"/>
      <c r="BA57" s="1324"/>
      <c r="BB57" s="1326" t="s">
        <v>606</v>
      </c>
      <c r="BC57" s="1326"/>
      <c r="BD57" s="1326"/>
      <c r="BE57" s="1326"/>
      <c r="BF57" s="1326"/>
      <c r="BG57" s="1326"/>
      <c r="BH57" s="1326"/>
      <c r="BI57" s="1326"/>
      <c r="BJ57" s="1326"/>
      <c r="BK57" s="1326"/>
      <c r="BL57" s="1326"/>
      <c r="BM57" s="1326"/>
      <c r="BN57" s="1326"/>
      <c r="BO57" s="1326"/>
      <c r="BP57" s="1319">
        <v>60.1</v>
      </c>
      <c r="BQ57" s="1319"/>
      <c r="BR57" s="1319"/>
      <c r="BS57" s="1319"/>
      <c r="BT57" s="1319"/>
      <c r="BU57" s="1319"/>
      <c r="BV57" s="1319"/>
      <c r="BW57" s="1319"/>
      <c r="BX57" s="1319">
        <v>61.2</v>
      </c>
      <c r="BY57" s="1319"/>
      <c r="BZ57" s="1319"/>
      <c r="CA57" s="1319"/>
      <c r="CB57" s="1319"/>
      <c r="CC57" s="1319"/>
      <c r="CD57" s="1319"/>
      <c r="CE57" s="1319"/>
      <c r="CF57" s="1319">
        <v>61.7</v>
      </c>
      <c r="CG57" s="1319"/>
      <c r="CH57" s="1319"/>
      <c r="CI57" s="1319"/>
      <c r="CJ57" s="1319"/>
      <c r="CK57" s="1319"/>
      <c r="CL57" s="1319"/>
      <c r="CM57" s="1319"/>
      <c r="CN57" s="1319">
        <v>62.6</v>
      </c>
      <c r="CO57" s="1319"/>
      <c r="CP57" s="1319"/>
      <c r="CQ57" s="1319"/>
      <c r="CR57" s="1319"/>
      <c r="CS57" s="1319"/>
      <c r="CT57" s="1319"/>
      <c r="CU57" s="1319"/>
      <c r="CV57" s="1319">
        <v>63.1</v>
      </c>
      <c r="CW57" s="1319"/>
      <c r="CX57" s="1319"/>
      <c r="CY57" s="1319"/>
      <c r="CZ57" s="1319"/>
      <c r="DA57" s="1319"/>
      <c r="DB57" s="1319"/>
      <c r="DC57" s="1319"/>
      <c r="DD57" s="415"/>
      <c r="DE57" s="410"/>
    </row>
    <row r="58" spans="1:109" s="404" customFormat="1" ht="13.5">
      <c r="A58" s="388"/>
      <c r="B58" s="410"/>
      <c r="G58" s="1320"/>
      <c r="H58" s="1320"/>
      <c r="I58" s="1329"/>
      <c r="J58" s="1329"/>
      <c r="K58" s="1328"/>
      <c r="L58" s="1328"/>
      <c r="M58" s="1328"/>
      <c r="N58" s="1328"/>
      <c r="AM58" s="388"/>
      <c r="AN58" s="1324"/>
      <c r="AO58" s="1324"/>
      <c r="AP58" s="1324"/>
      <c r="AQ58" s="1324"/>
      <c r="AR58" s="1324"/>
      <c r="AS58" s="1324"/>
      <c r="AT58" s="1324"/>
      <c r="AU58" s="1324"/>
      <c r="AV58" s="1324"/>
      <c r="AW58" s="1324"/>
      <c r="AX58" s="1324"/>
      <c r="AY58" s="1324"/>
      <c r="AZ58" s="1324"/>
      <c r="BA58" s="1324"/>
      <c r="BB58" s="1326"/>
      <c r="BC58" s="1326"/>
      <c r="BD58" s="1326"/>
      <c r="BE58" s="1326"/>
      <c r="BF58" s="1326"/>
      <c r="BG58" s="1326"/>
      <c r="BH58" s="1326"/>
      <c r="BI58" s="1326"/>
      <c r="BJ58" s="1326"/>
      <c r="BK58" s="1326"/>
      <c r="BL58" s="1326"/>
      <c r="BM58" s="1326"/>
      <c r="BN58" s="1326"/>
      <c r="BO58" s="1326"/>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15"/>
      <c r="DE58" s="410"/>
    </row>
    <row r="59" spans="1:109" s="404" customFormat="1" ht="13.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c r="B63" s="408" t="s">
        <v>605</v>
      </c>
    </row>
    <row r="64" spans="1:109" ht="13.5">
      <c r="B64" s="389"/>
      <c r="G64" s="405"/>
      <c r="I64" s="407"/>
      <c r="J64" s="407"/>
      <c r="K64" s="407"/>
      <c r="L64" s="407"/>
      <c r="M64" s="407"/>
      <c r="N64" s="406"/>
      <c r="AM64" s="405"/>
      <c r="AN64" s="405" t="s">
        <v>604</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 r="B65" s="389"/>
      <c r="AN65" s="1310" t="s">
        <v>603</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ht="13.5">
      <c r="B66" s="389"/>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ht="13.5">
      <c r="B67" s="389"/>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ht="13.5">
      <c r="B68" s="389"/>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ht="13.5">
      <c r="B69" s="389"/>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ht="13.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c r="B71" s="389"/>
      <c r="G71" s="399"/>
      <c r="I71" s="402"/>
      <c r="J71" s="401"/>
      <c r="K71" s="401"/>
      <c r="L71" s="400"/>
      <c r="M71" s="401"/>
      <c r="N71" s="400"/>
      <c r="AM71" s="399"/>
      <c r="AN71" s="388" t="s">
        <v>602</v>
      </c>
    </row>
    <row r="72" spans="2:107" ht="13.5">
      <c r="B72" s="389"/>
      <c r="G72" s="1320"/>
      <c r="H72" s="1320"/>
      <c r="I72" s="1320"/>
      <c r="J72" s="1320"/>
      <c r="K72" s="398"/>
      <c r="L72" s="398"/>
      <c r="M72" s="397"/>
      <c r="N72" s="397"/>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561</v>
      </c>
      <c r="BQ72" s="1324"/>
      <c r="BR72" s="1324"/>
      <c r="BS72" s="1324"/>
      <c r="BT72" s="1324"/>
      <c r="BU72" s="1324"/>
      <c r="BV72" s="1324"/>
      <c r="BW72" s="1324"/>
      <c r="BX72" s="1324" t="s">
        <v>562</v>
      </c>
      <c r="BY72" s="1324"/>
      <c r="BZ72" s="1324"/>
      <c r="CA72" s="1324"/>
      <c r="CB72" s="1324"/>
      <c r="CC72" s="1324"/>
      <c r="CD72" s="1324"/>
      <c r="CE72" s="1324"/>
      <c r="CF72" s="1324" t="s">
        <v>563</v>
      </c>
      <c r="CG72" s="1324"/>
      <c r="CH72" s="1324"/>
      <c r="CI72" s="1324"/>
      <c r="CJ72" s="1324"/>
      <c r="CK72" s="1324"/>
      <c r="CL72" s="1324"/>
      <c r="CM72" s="1324"/>
      <c r="CN72" s="1324" t="s">
        <v>564</v>
      </c>
      <c r="CO72" s="1324"/>
      <c r="CP72" s="1324"/>
      <c r="CQ72" s="1324"/>
      <c r="CR72" s="1324"/>
      <c r="CS72" s="1324"/>
      <c r="CT72" s="1324"/>
      <c r="CU72" s="1324"/>
      <c r="CV72" s="1324" t="s">
        <v>565</v>
      </c>
      <c r="CW72" s="1324"/>
      <c r="CX72" s="1324"/>
      <c r="CY72" s="1324"/>
      <c r="CZ72" s="1324"/>
      <c r="DA72" s="1324"/>
      <c r="DB72" s="1324"/>
      <c r="DC72" s="1324"/>
    </row>
    <row r="73" spans="2:107" ht="13.5">
      <c r="B73" s="389"/>
      <c r="G73" s="1325"/>
      <c r="H73" s="1325"/>
      <c r="I73" s="1325"/>
      <c r="J73" s="1325"/>
      <c r="K73" s="1330"/>
      <c r="L73" s="1330"/>
      <c r="M73" s="1330"/>
      <c r="N73" s="1330"/>
      <c r="AM73" s="396"/>
      <c r="AN73" s="1326" t="s">
        <v>601</v>
      </c>
      <c r="AO73" s="1326"/>
      <c r="AP73" s="1326"/>
      <c r="AQ73" s="1326"/>
      <c r="AR73" s="1326"/>
      <c r="AS73" s="1326"/>
      <c r="AT73" s="1326"/>
      <c r="AU73" s="1326"/>
      <c r="AV73" s="1326"/>
      <c r="AW73" s="1326"/>
      <c r="AX73" s="1326"/>
      <c r="AY73" s="1326"/>
      <c r="AZ73" s="1326"/>
      <c r="BA73" s="1326"/>
      <c r="BB73" s="1326" t="s">
        <v>599</v>
      </c>
      <c r="BC73" s="1326"/>
      <c r="BD73" s="1326"/>
      <c r="BE73" s="1326"/>
      <c r="BF73" s="1326"/>
      <c r="BG73" s="1326"/>
      <c r="BH73" s="1326"/>
      <c r="BI73" s="1326"/>
      <c r="BJ73" s="1326"/>
      <c r="BK73" s="1326"/>
      <c r="BL73" s="1326"/>
      <c r="BM73" s="1326"/>
      <c r="BN73" s="1326"/>
      <c r="BO73" s="1326"/>
      <c r="BP73" s="1319">
        <v>23.5</v>
      </c>
      <c r="BQ73" s="1319"/>
      <c r="BR73" s="1319"/>
      <c r="BS73" s="1319"/>
      <c r="BT73" s="1319"/>
      <c r="BU73" s="1319"/>
      <c r="BV73" s="1319"/>
      <c r="BW73" s="1319"/>
      <c r="BX73" s="1319">
        <v>15.4</v>
      </c>
      <c r="BY73" s="1319"/>
      <c r="BZ73" s="1319"/>
      <c r="CA73" s="1319"/>
      <c r="CB73" s="1319"/>
      <c r="CC73" s="1319"/>
      <c r="CD73" s="1319"/>
      <c r="CE73" s="1319"/>
      <c r="CF73" s="1319">
        <v>3</v>
      </c>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ht="13.5">
      <c r="B74" s="389"/>
      <c r="G74" s="1325"/>
      <c r="H74" s="1325"/>
      <c r="I74" s="1325"/>
      <c r="J74" s="1325"/>
      <c r="K74" s="1330"/>
      <c r="L74" s="1330"/>
      <c r="M74" s="1330"/>
      <c r="N74" s="1330"/>
      <c r="AM74" s="396"/>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ht="13.5">
      <c r="B75" s="389"/>
      <c r="G75" s="1325"/>
      <c r="H75" s="1325"/>
      <c r="I75" s="1320"/>
      <c r="J75" s="1320"/>
      <c r="K75" s="1328"/>
      <c r="L75" s="1328"/>
      <c r="M75" s="1328"/>
      <c r="N75" s="1328"/>
      <c r="AM75" s="396"/>
      <c r="AN75" s="1326"/>
      <c r="AO75" s="1326"/>
      <c r="AP75" s="1326"/>
      <c r="AQ75" s="1326"/>
      <c r="AR75" s="1326"/>
      <c r="AS75" s="1326"/>
      <c r="AT75" s="1326"/>
      <c r="AU75" s="1326"/>
      <c r="AV75" s="1326"/>
      <c r="AW75" s="1326"/>
      <c r="AX75" s="1326"/>
      <c r="AY75" s="1326"/>
      <c r="AZ75" s="1326"/>
      <c r="BA75" s="1326"/>
      <c r="BB75" s="1326" t="s">
        <v>598</v>
      </c>
      <c r="BC75" s="1326"/>
      <c r="BD75" s="1326"/>
      <c r="BE75" s="1326"/>
      <c r="BF75" s="1326"/>
      <c r="BG75" s="1326"/>
      <c r="BH75" s="1326"/>
      <c r="BI75" s="1326"/>
      <c r="BJ75" s="1326"/>
      <c r="BK75" s="1326"/>
      <c r="BL75" s="1326"/>
      <c r="BM75" s="1326"/>
      <c r="BN75" s="1326"/>
      <c r="BO75" s="1326"/>
      <c r="BP75" s="1319">
        <v>4.4000000000000004</v>
      </c>
      <c r="BQ75" s="1319"/>
      <c r="BR75" s="1319"/>
      <c r="BS75" s="1319"/>
      <c r="BT75" s="1319"/>
      <c r="BU75" s="1319"/>
      <c r="BV75" s="1319"/>
      <c r="BW75" s="1319"/>
      <c r="BX75" s="1319">
        <v>4.7</v>
      </c>
      <c r="BY75" s="1319"/>
      <c r="BZ75" s="1319"/>
      <c r="CA75" s="1319"/>
      <c r="CB75" s="1319"/>
      <c r="CC75" s="1319"/>
      <c r="CD75" s="1319"/>
      <c r="CE75" s="1319"/>
      <c r="CF75" s="1319">
        <v>5.5</v>
      </c>
      <c r="CG75" s="1319"/>
      <c r="CH75" s="1319"/>
      <c r="CI75" s="1319"/>
      <c r="CJ75" s="1319"/>
      <c r="CK75" s="1319"/>
      <c r="CL75" s="1319"/>
      <c r="CM75" s="1319"/>
      <c r="CN75" s="1319">
        <v>4.7</v>
      </c>
      <c r="CO75" s="1319"/>
      <c r="CP75" s="1319"/>
      <c r="CQ75" s="1319"/>
      <c r="CR75" s="1319"/>
      <c r="CS75" s="1319"/>
      <c r="CT75" s="1319"/>
      <c r="CU75" s="1319"/>
      <c r="CV75" s="1319">
        <v>3.4</v>
      </c>
      <c r="CW75" s="1319"/>
      <c r="CX75" s="1319"/>
      <c r="CY75" s="1319"/>
      <c r="CZ75" s="1319"/>
      <c r="DA75" s="1319"/>
      <c r="DB75" s="1319"/>
      <c r="DC75" s="1319"/>
    </row>
    <row r="76" spans="2:107" ht="13.5">
      <c r="B76" s="389"/>
      <c r="G76" s="1325"/>
      <c r="H76" s="1325"/>
      <c r="I76" s="1320"/>
      <c r="J76" s="1320"/>
      <c r="K76" s="1328"/>
      <c r="L76" s="1328"/>
      <c r="M76" s="1328"/>
      <c r="N76" s="1328"/>
      <c r="AM76" s="396"/>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ht="13.5">
      <c r="B77" s="389"/>
      <c r="G77" s="1320"/>
      <c r="H77" s="1320"/>
      <c r="I77" s="1320"/>
      <c r="J77" s="1320"/>
      <c r="K77" s="1330"/>
      <c r="L77" s="1330"/>
      <c r="M77" s="1330"/>
      <c r="N77" s="1330"/>
      <c r="AN77" s="1324" t="s">
        <v>600</v>
      </c>
      <c r="AO77" s="1324"/>
      <c r="AP77" s="1324"/>
      <c r="AQ77" s="1324"/>
      <c r="AR77" s="1324"/>
      <c r="AS77" s="1324"/>
      <c r="AT77" s="1324"/>
      <c r="AU77" s="1324"/>
      <c r="AV77" s="1324"/>
      <c r="AW77" s="1324"/>
      <c r="AX77" s="1324"/>
      <c r="AY77" s="1324"/>
      <c r="AZ77" s="1324"/>
      <c r="BA77" s="1324"/>
      <c r="BB77" s="1326" t="s">
        <v>599</v>
      </c>
      <c r="BC77" s="1326"/>
      <c r="BD77" s="1326"/>
      <c r="BE77" s="1326"/>
      <c r="BF77" s="1326"/>
      <c r="BG77" s="1326"/>
      <c r="BH77" s="1326"/>
      <c r="BI77" s="1326"/>
      <c r="BJ77" s="1326"/>
      <c r="BK77" s="1326"/>
      <c r="BL77" s="1326"/>
      <c r="BM77" s="1326"/>
      <c r="BN77" s="1326"/>
      <c r="BO77" s="1326"/>
      <c r="BP77" s="1319">
        <v>15</v>
      </c>
      <c r="BQ77" s="1319"/>
      <c r="BR77" s="1319"/>
      <c r="BS77" s="1319"/>
      <c r="BT77" s="1319"/>
      <c r="BU77" s="1319"/>
      <c r="BV77" s="1319"/>
      <c r="BW77" s="1319"/>
      <c r="BX77" s="1319">
        <v>12.2</v>
      </c>
      <c r="BY77" s="1319"/>
      <c r="BZ77" s="1319"/>
      <c r="CA77" s="1319"/>
      <c r="CB77" s="1319"/>
      <c r="CC77" s="1319"/>
      <c r="CD77" s="1319"/>
      <c r="CE77" s="1319"/>
      <c r="CF77" s="1319">
        <v>5</v>
      </c>
      <c r="CG77" s="1319"/>
      <c r="CH77" s="1319"/>
      <c r="CI77" s="1319"/>
      <c r="CJ77" s="1319"/>
      <c r="CK77" s="1319"/>
      <c r="CL77" s="1319"/>
      <c r="CM77" s="1319"/>
      <c r="CN77" s="1319">
        <v>5.4</v>
      </c>
      <c r="CO77" s="1319"/>
      <c r="CP77" s="1319"/>
      <c r="CQ77" s="1319"/>
      <c r="CR77" s="1319"/>
      <c r="CS77" s="1319"/>
      <c r="CT77" s="1319"/>
      <c r="CU77" s="1319"/>
      <c r="CV77" s="1319">
        <v>3.9</v>
      </c>
      <c r="CW77" s="1319"/>
      <c r="CX77" s="1319"/>
      <c r="CY77" s="1319"/>
      <c r="CZ77" s="1319"/>
      <c r="DA77" s="1319"/>
      <c r="DB77" s="1319"/>
      <c r="DC77" s="1319"/>
    </row>
    <row r="78" spans="2:107" ht="13.5">
      <c r="B78" s="389"/>
      <c r="G78" s="1320"/>
      <c r="H78" s="1320"/>
      <c r="I78" s="1320"/>
      <c r="J78" s="1320"/>
      <c r="K78" s="1330"/>
      <c r="L78" s="1330"/>
      <c r="M78" s="1330"/>
      <c r="N78" s="1330"/>
      <c r="AN78" s="1324"/>
      <c r="AO78" s="1324"/>
      <c r="AP78" s="1324"/>
      <c r="AQ78" s="1324"/>
      <c r="AR78" s="1324"/>
      <c r="AS78" s="1324"/>
      <c r="AT78" s="1324"/>
      <c r="AU78" s="1324"/>
      <c r="AV78" s="1324"/>
      <c r="AW78" s="1324"/>
      <c r="AX78" s="1324"/>
      <c r="AY78" s="1324"/>
      <c r="AZ78" s="1324"/>
      <c r="BA78" s="1324"/>
      <c r="BB78" s="1326"/>
      <c r="BC78" s="1326"/>
      <c r="BD78" s="1326"/>
      <c r="BE78" s="1326"/>
      <c r="BF78" s="1326"/>
      <c r="BG78" s="1326"/>
      <c r="BH78" s="1326"/>
      <c r="BI78" s="1326"/>
      <c r="BJ78" s="1326"/>
      <c r="BK78" s="1326"/>
      <c r="BL78" s="1326"/>
      <c r="BM78" s="1326"/>
      <c r="BN78" s="1326"/>
      <c r="BO78" s="1326"/>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ht="13.5">
      <c r="B79" s="389"/>
      <c r="G79" s="1320"/>
      <c r="H79" s="1320"/>
      <c r="I79" s="1329"/>
      <c r="J79" s="1329"/>
      <c r="K79" s="1331"/>
      <c r="L79" s="1331"/>
      <c r="M79" s="1331"/>
      <c r="N79" s="1331"/>
      <c r="AN79" s="1324"/>
      <c r="AO79" s="1324"/>
      <c r="AP79" s="1324"/>
      <c r="AQ79" s="1324"/>
      <c r="AR79" s="1324"/>
      <c r="AS79" s="1324"/>
      <c r="AT79" s="1324"/>
      <c r="AU79" s="1324"/>
      <c r="AV79" s="1324"/>
      <c r="AW79" s="1324"/>
      <c r="AX79" s="1324"/>
      <c r="AY79" s="1324"/>
      <c r="AZ79" s="1324"/>
      <c r="BA79" s="1324"/>
      <c r="BB79" s="1326" t="s">
        <v>598</v>
      </c>
      <c r="BC79" s="1326"/>
      <c r="BD79" s="1326"/>
      <c r="BE79" s="1326"/>
      <c r="BF79" s="1326"/>
      <c r="BG79" s="1326"/>
      <c r="BH79" s="1326"/>
      <c r="BI79" s="1326"/>
      <c r="BJ79" s="1326"/>
      <c r="BK79" s="1326"/>
      <c r="BL79" s="1326"/>
      <c r="BM79" s="1326"/>
      <c r="BN79" s="1326"/>
      <c r="BO79" s="1326"/>
      <c r="BP79" s="1319">
        <v>5</v>
      </c>
      <c r="BQ79" s="1319"/>
      <c r="BR79" s="1319"/>
      <c r="BS79" s="1319"/>
      <c r="BT79" s="1319"/>
      <c r="BU79" s="1319"/>
      <c r="BV79" s="1319"/>
      <c r="BW79" s="1319"/>
      <c r="BX79" s="1319">
        <v>4.8</v>
      </c>
      <c r="BY79" s="1319"/>
      <c r="BZ79" s="1319"/>
      <c r="CA79" s="1319"/>
      <c r="CB79" s="1319"/>
      <c r="CC79" s="1319"/>
      <c r="CD79" s="1319"/>
      <c r="CE79" s="1319"/>
      <c r="CF79" s="1319">
        <v>4.5</v>
      </c>
      <c r="CG79" s="1319"/>
      <c r="CH79" s="1319"/>
      <c r="CI79" s="1319"/>
      <c r="CJ79" s="1319"/>
      <c r="CK79" s="1319"/>
      <c r="CL79" s="1319"/>
      <c r="CM79" s="1319"/>
      <c r="CN79" s="1319">
        <v>4.2</v>
      </c>
      <c r="CO79" s="1319"/>
      <c r="CP79" s="1319"/>
      <c r="CQ79" s="1319"/>
      <c r="CR79" s="1319"/>
      <c r="CS79" s="1319"/>
      <c r="CT79" s="1319"/>
      <c r="CU79" s="1319"/>
      <c r="CV79" s="1319">
        <v>4.2</v>
      </c>
      <c r="CW79" s="1319"/>
      <c r="CX79" s="1319"/>
      <c r="CY79" s="1319"/>
      <c r="CZ79" s="1319"/>
      <c r="DA79" s="1319"/>
      <c r="DB79" s="1319"/>
      <c r="DC79" s="1319"/>
    </row>
    <row r="80" spans="2:107" ht="13.5">
      <c r="B80" s="389"/>
      <c r="G80" s="1320"/>
      <c r="H80" s="1320"/>
      <c r="I80" s="1329"/>
      <c r="J80" s="1329"/>
      <c r="K80" s="1331"/>
      <c r="L80" s="1331"/>
      <c r="M80" s="1331"/>
      <c r="N80" s="1331"/>
      <c r="AN80" s="1324"/>
      <c r="AO80" s="1324"/>
      <c r="AP80" s="1324"/>
      <c r="AQ80" s="1324"/>
      <c r="AR80" s="1324"/>
      <c r="AS80" s="1324"/>
      <c r="AT80" s="1324"/>
      <c r="AU80" s="1324"/>
      <c r="AV80" s="1324"/>
      <c r="AW80" s="1324"/>
      <c r="AX80" s="1324"/>
      <c r="AY80" s="1324"/>
      <c r="AZ80" s="1324"/>
      <c r="BA80" s="1324"/>
      <c r="BB80" s="1326"/>
      <c r="BC80" s="1326"/>
      <c r="BD80" s="1326"/>
      <c r="BE80" s="1326"/>
      <c r="BF80" s="1326"/>
      <c r="BG80" s="1326"/>
      <c r="BH80" s="1326"/>
      <c r="BI80" s="1326"/>
      <c r="BJ80" s="1326"/>
      <c r="BK80" s="1326"/>
      <c r="BL80" s="1326"/>
      <c r="BM80" s="1326"/>
      <c r="BN80" s="1326"/>
      <c r="BO80" s="1326"/>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ht="13.5">
      <c r="B81" s="389"/>
    </row>
    <row r="82" spans="2:109" ht="17.2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c r="DD84" s="388"/>
      <c r="DE84" s="388"/>
    </row>
    <row r="85" spans="2:109" ht="13.5">
      <c r="DD85" s="388"/>
      <c r="DE85" s="388"/>
    </row>
    <row r="86" spans="2:109" ht="13.5" hidden="1">
      <c r="DD86" s="388"/>
      <c r="DE86" s="388"/>
    </row>
    <row r="87" spans="2:109" ht="13.5" hidden="1">
      <c r="K87" s="391"/>
      <c r="AQ87" s="391"/>
      <c r="BC87" s="391"/>
      <c r="BO87" s="391"/>
      <c r="CA87" s="391"/>
      <c r="CM87" s="391"/>
      <c r="CY87" s="391"/>
      <c r="DD87" s="388"/>
      <c r="DE87" s="388"/>
    </row>
    <row r="88" spans="2:109" ht="13.5" hidden="1">
      <c r="DD88" s="388"/>
      <c r="DE88" s="388"/>
    </row>
    <row r="89" spans="2:109" ht="13.5" hidden="1">
      <c r="DD89" s="388"/>
      <c r="DE89" s="388"/>
    </row>
    <row r="90" spans="2:109" ht="13.5" hidden="1">
      <c r="DD90" s="388"/>
      <c r="DE90" s="388"/>
    </row>
    <row r="91" spans="2:109" ht="13.5"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Y4YcyTKl8LZqvNubV0hhFVgXcZhr3cSCM55U/xfGoWzWh+9FNgkgZmhy7NZAr6z0NdnRHdIIX8otoVJ7I/ZYcQ==" saltValue="tA17OmV4+KlwxBPetraY8w=="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CN79:CU80"/>
    <mergeCell ref="N77:N78"/>
    <mergeCell ref="AN77:BA80"/>
    <mergeCell ref="BB77:BO78"/>
    <mergeCell ref="BP77:BW78"/>
    <mergeCell ref="BX77:CE78"/>
    <mergeCell ref="G77:H80"/>
    <mergeCell ref="I77:J78"/>
    <mergeCell ref="K77:K78"/>
    <mergeCell ref="L77:L78"/>
    <mergeCell ref="M77:M78"/>
    <mergeCell ref="I79:J80"/>
    <mergeCell ref="K79:K80"/>
    <mergeCell ref="L79:L80"/>
    <mergeCell ref="M79:M80"/>
    <mergeCell ref="N79:N80"/>
    <mergeCell ref="BB79:BO80"/>
    <mergeCell ref="G73:H76"/>
    <mergeCell ref="I73:J74"/>
    <mergeCell ref="K73:K74"/>
    <mergeCell ref="L73:L74"/>
    <mergeCell ref="M73:M74"/>
    <mergeCell ref="N73:N74"/>
    <mergeCell ref="CN75:CU76"/>
    <mergeCell ref="CV75:DC76"/>
    <mergeCell ref="CV73:DC74"/>
    <mergeCell ref="BX73:CE74"/>
    <mergeCell ref="CF73:CM74"/>
    <mergeCell ref="CN73:CU74"/>
    <mergeCell ref="I75:J76"/>
    <mergeCell ref="K75:K76"/>
    <mergeCell ref="L75:L76"/>
    <mergeCell ref="M75:M76"/>
    <mergeCell ref="N75:N76"/>
    <mergeCell ref="BB75:BO76"/>
    <mergeCell ref="AN73:BA76"/>
    <mergeCell ref="BB73:BO74"/>
    <mergeCell ref="BP73:BW74"/>
    <mergeCell ref="BP75:BW76"/>
    <mergeCell ref="CV72:DC72"/>
    <mergeCell ref="BX72:CE72"/>
    <mergeCell ref="CF72:CM72"/>
    <mergeCell ref="CN72:CU72"/>
    <mergeCell ref="CN57:CU58"/>
    <mergeCell ref="CV57:DC58"/>
    <mergeCell ref="G72:J72"/>
    <mergeCell ref="AN72:BO72"/>
    <mergeCell ref="BP72:BW72"/>
    <mergeCell ref="I57:J58"/>
    <mergeCell ref="K57:K58"/>
    <mergeCell ref="G55:H58"/>
    <mergeCell ref="I53:J54"/>
    <mergeCell ref="K53:K54"/>
    <mergeCell ref="L53:L54"/>
    <mergeCell ref="M53:M54"/>
    <mergeCell ref="BX57:CE58"/>
    <mergeCell ref="CF57:CM58"/>
    <mergeCell ref="AN65:DC69"/>
    <mergeCell ref="BX55:CE56"/>
    <mergeCell ref="CF55:CM56"/>
    <mergeCell ref="CN55:CU56"/>
    <mergeCell ref="CV55:DC56"/>
    <mergeCell ref="I55:J56"/>
    <mergeCell ref="K55:K56"/>
    <mergeCell ref="L55:L56"/>
    <mergeCell ref="M55:M56"/>
    <mergeCell ref="N55:N56"/>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 ref="BX51:CE52"/>
    <mergeCell ref="CF51:CM52"/>
    <mergeCell ref="CN53:CU54"/>
    <mergeCell ref="I51:J52"/>
    <mergeCell ref="K51:K52"/>
    <mergeCell ref="L51:L52"/>
  </mergeCells>
  <phoneticPr fontId="2"/>
  <printOptions horizontalCentered="1" verticalCentered="1"/>
  <pageMargins left="0" right="0" top="0.19685039370078741" bottom="0" header="0.39370078740157483" footer="0"/>
  <pageSetup paperSize="9" scale="51" orientation="landscape" copies="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508</v>
      </c>
    </row>
  </sheetData>
  <sheetProtection algorithmName="SHA-512" hashValue="48zhkALMpwYIgrnRzxbnsxUq78iAG273mwvsdw89kDFnWibzsE/X0ZPsqKhUsiV28xAm6ntgJ/9Iv7nRwu60Jw==" saltValue="7OgoDI8mKSF5jaZud34fTA==" spinCount="100000" sheet="1" objects="1" scenarios="1"/>
  <dataConsolidate/>
  <phoneticPr fontId="2"/>
  <printOptions horizontalCentered="1" verticalCentered="1"/>
  <pageMargins left="0" right="0" top="0.19685039370078741" bottom="0" header="0.39370078740157483" footer="0"/>
  <pageSetup paperSize="9" scale="36" orientation="landscape" copies="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508</v>
      </c>
    </row>
  </sheetData>
  <sheetProtection algorithmName="SHA-512" hashValue="4SY3xCtveYqiWgNfv/2vi8vcreI7oKtL6pny5BAJTktWYL8L4x6V0d/eom8o/LOYeuJeB9XkieSqJcK2U4LW3g==" saltValue="rzOp3KI/ucgVaiP69wPIJA==" spinCount="100000" sheet="1" objects="1" scenarios="1"/>
  <dataConsolidate/>
  <phoneticPr fontId="2"/>
  <printOptions horizontalCentered="1" verticalCentered="1"/>
  <pageMargins left="0" right="0" top="0.19685039370078741" bottom="0" header="0.39370078740157483" footer="0"/>
  <pageSetup paperSize="9" scale="36" orientation="landscape" copies="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558</v>
      </c>
      <c r="G2" s="157"/>
      <c r="H2" s="158"/>
    </row>
    <row r="3" spans="1:8">
      <c r="A3" s="154" t="s">
        <v>551</v>
      </c>
      <c r="B3" s="159"/>
      <c r="C3" s="160"/>
      <c r="D3" s="161">
        <v>23725</v>
      </c>
      <c r="E3" s="162"/>
      <c r="F3" s="163">
        <v>40879</v>
      </c>
      <c r="G3" s="164"/>
      <c r="H3" s="165"/>
    </row>
    <row r="4" spans="1:8">
      <c r="A4" s="166"/>
      <c r="B4" s="167"/>
      <c r="C4" s="168"/>
      <c r="D4" s="169">
        <v>8975</v>
      </c>
      <c r="E4" s="170"/>
      <c r="F4" s="171">
        <v>24087</v>
      </c>
      <c r="G4" s="172"/>
      <c r="H4" s="173"/>
    </row>
    <row r="5" spans="1:8">
      <c r="A5" s="154" t="s">
        <v>553</v>
      </c>
      <c r="B5" s="159"/>
      <c r="C5" s="160"/>
      <c r="D5" s="161">
        <v>40567</v>
      </c>
      <c r="E5" s="162"/>
      <c r="F5" s="163">
        <v>42651</v>
      </c>
      <c r="G5" s="164"/>
      <c r="H5" s="165"/>
    </row>
    <row r="6" spans="1:8">
      <c r="A6" s="166"/>
      <c r="B6" s="167"/>
      <c r="C6" s="168"/>
      <c r="D6" s="169">
        <v>16596</v>
      </c>
      <c r="E6" s="170"/>
      <c r="F6" s="171">
        <v>22675</v>
      </c>
      <c r="G6" s="172"/>
      <c r="H6" s="173"/>
    </row>
    <row r="7" spans="1:8">
      <c r="A7" s="154" t="s">
        <v>554</v>
      </c>
      <c r="B7" s="159"/>
      <c r="C7" s="160"/>
      <c r="D7" s="161">
        <v>47204</v>
      </c>
      <c r="E7" s="162"/>
      <c r="F7" s="163">
        <v>43226</v>
      </c>
      <c r="G7" s="164"/>
      <c r="H7" s="165"/>
    </row>
    <row r="8" spans="1:8">
      <c r="A8" s="166"/>
      <c r="B8" s="167"/>
      <c r="C8" s="168"/>
      <c r="D8" s="169">
        <v>29120</v>
      </c>
      <c r="E8" s="170"/>
      <c r="F8" s="171">
        <v>22622</v>
      </c>
      <c r="G8" s="172"/>
      <c r="H8" s="173"/>
    </row>
    <row r="9" spans="1:8">
      <c r="A9" s="154" t="s">
        <v>555</v>
      </c>
      <c r="B9" s="159"/>
      <c r="C9" s="160"/>
      <c r="D9" s="161">
        <v>71794</v>
      </c>
      <c r="E9" s="162"/>
      <c r="F9" s="163">
        <v>42836</v>
      </c>
      <c r="G9" s="164"/>
      <c r="H9" s="165"/>
    </row>
    <row r="10" spans="1:8">
      <c r="A10" s="166"/>
      <c r="B10" s="167"/>
      <c r="C10" s="168"/>
      <c r="D10" s="169">
        <v>30736</v>
      </c>
      <c r="E10" s="170"/>
      <c r="F10" s="171">
        <v>22936</v>
      </c>
      <c r="G10" s="172"/>
      <c r="H10" s="173"/>
    </row>
    <row r="11" spans="1:8">
      <c r="A11" s="154" t="s">
        <v>556</v>
      </c>
      <c r="B11" s="159"/>
      <c r="C11" s="160"/>
      <c r="D11" s="161">
        <v>39650</v>
      </c>
      <c r="E11" s="162"/>
      <c r="F11" s="163">
        <v>44161</v>
      </c>
      <c r="G11" s="164"/>
      <c r="H11" s="165"/>
    </row>
    <row r="12" spans="1:8">
      <c r="A12" s="166"/>
      <c r="B12" s="167"/>
      <c r="C12" s="174"/>
      <c r="D12" s="169">
        <v>19809</v>
      </c>
      <c r="E12" s="170"/>
      <c r="F12" s="171">
        <v>23644</v>
      </c>
      <c r="G12" s="172"/>
      <c r="H12" s="173"/>
    </row>
    <row r="13" spans="1:8">
      <c r="A13" s="154"/>
      <c r="B13" s="159"/>
      <c r="C13" s="175"/>
      <c r="D13" s="176">
        <v>44588</v>
      </c>
      <c r="E13" s="177"/>
      <c r="F13" s="178">
        <v>42751</v>
      </c>
      <c r="G13" s="179"/>
      <c r="H13" s="165"/>
    </row>
    <row r="14" spans="1:8">
      <c r="A14" s="166"/>
      <c r="B14" s="167"/>
      <c r="C14" s="168"/>
      <c r="D14" s="169">
        <v>21047</v>
      </c>
      <c r="E14" s="170"/>
      <c r="F14" s="171">
        <v>23193</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4.63</v>
      </c>
      <c r="C19" s="180">
        <f>ROUND(VALUE(SUBSTITUTE(●実質収支比率等に係る経年分析!G$48,"▲","-")),2)</f>
        <v>4.5199999999999996</v>
      </c>
      <c r="D19" s="180">
        <f>ROUND(VALUE(SUBSTITUTE(●実質収支比率等に係る経年分析!H$48,"▲","-")),2)</f>
        <v>0.56999999999999995</v>
      </c>
      <c r="E19" s="180">
        <f>ROUND(VALUE(SUBSTITUTE(●実質収支比率等に係る経年分析!I$48,"▲","-")),2)</f>
        <v>0.5</v>
      </c>
      <c r="F19" s="180">
        <f>ROUND(VALUE(SUBSTITUTE(●実質収支比率等に係る経年分析!J$48,"▲","-")),2)</f>
        <v>1.03</v>
      </c>
    </row>
    <row r="20" spans="1:11">
      <c r="A20" s="180" t="s">
        <v>55</v>
      </c>
      <c r="B20" s="180">
        <f>ROUND(VALUE(SUBSTITUTE(●実質収支比率等に係る経年分析!F$47,"▲","-")),2)</f>
        <v>22.16</v>
      </c>
      <c r="C20" s="180">
        <f>ROUND(VALUE(SUBSTITUTE(●実質収支比率等に係る経年分析!G$47,"▲","-")),2)</f>
        <v>24.64</v>
      </c>
      <c r="D20" s="180">
        <f>ROUND(VALUE(SUBSTITUTE(●実質収支比率等に係る経年分析!H$47,"▲","-")),2)</f>
        <v>24.9</v>
      </c>
      <c r="E20" s="180">
        <f>ROUND(VALUE(SUBSTITUTE(●実質収支比率等に係る経年分析!I$47,"▲","-")),2)</f>
        <v>24.12</v>
      </c>
      <c r="F20" s="180">
        <f>ROUND(VALUE(SUBSTITUTE(●実質収支比率等に係る経年分析!J$47,"▲","-")),2)</f>
        <v>21.51</v>
      </c>
    </row>
    <row r="21" spans="1:11">
      <c r="A21" s="180" t="s">
        <v>56</v>
      </c>
      <c r="B21" s="180">
        <f>IF(ISNUMBER(VALUE(SUBSTITUTE(●実質収支比率等に係る経年分析!F$49,"▲","-"))),ROUND(VALUE(SUBSTITUTE(●実質収支比率等に係る経年分析!F$49,"▲","-")),2),NA())</f>
        <v>5.62</v>
      </c>
      <c r="C21" s="180">
        <f>IF(ISNUMBER(VALUE(SUBSTITUTE(●実質収支比率等に係る経年分析!G$49,"▲","-"))),ROUND(VALUE(SUBSTITUTE(●実質収支比率等に係る経年分析!G$49,"▲","-")),2),NA())</f>
        <v>1.33</v>
      </c>
      <c r="D21" s="180">
        <f>IF(ISNUMBER(VALUE(SUBSTITUTE(●実質収支比率等に係る経年分析!H$49,"▲","-"))),ROUND(VALUE(SUBSTITUTE(●実質収支比率等に係る経年分析!H$49,"▲","-")),2),NA())</f>
        <v>-2.37</v>
      </c>
      <c r="E21" s="180">
        <f>IF(ISNUMBER(VALUE(SUBSTITUTE(●実質収支比率等に係る経年分析!I$49,"▲","-"))),ROUND(VALUE(SUBSTITUTE(●実質収支比率等に係る経年分析!I$49,"▲","-")),2),NA())</f>
        <v>-0.91</v>
      </c>
      <c r="F21" s="180">
        <f>IF(ISNUMBER(VALUE(SUBSTITUTE(●実質収支比率等に係る経年分析!J$49,"▲","-"))),ROUND(VALUE(SUBSTITUTE(●実質収支比率等に係る経年分析!J$49,"▲","-")),2),NA())</f>
        <v>-1.46</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0.26</v>
      </c>
    </row>
    <row r="31" spans="1:11">
      <c r="A31" s="181" t="str">
        <f>IF(●連結実質赤字比率に係る赤字・黒字の構成分析!C$39="",NA(),●連結実質赤字比率に係る赤字・黒字の構成分析!C$39)</f>
        <v>一般会計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4.63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4.51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0.56000000000000005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1.03</v>
      </c>
    </row>
    <row r="32" spans="1:11">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1.32</v>
      </c>
    </row>
    <row r="33" spans="1:16">
      <c r="A33" s="181" t="str">
        <f>IF(●連結実質赤字比率に係る赤字・黒字の構成分析!C$37="",NA(),●連結実質赤字比率に係る赤字・黒字の構成分析!C$37)</f>
        <v>国民健康保険特別会計</v>
      </c>
      <c r="B33" s="181">
        <f>IF(ROUND(VALUE(SUBSTITUTE(●連結実質赤字比率に係る赤字・黒字の構成分析!F$37,"▲", "-")), 2) &lt; 0, ABS(ROUND(VALUE(SUBSTITUTE(●連結実質赤字比率に係る赤字・黒字の構成分析!F$37,"▲", "-")), 2)), NA())</f>
        <v>2.09</v>
      </c>
      <c r="C33" s="181" t="e">
        <f>IF(ROUND(VALUE(SUBSTITUTE(●連結実質赤字比率に係る赤字・黒字の構成分析!F$37,"▲", "-")), 2) &gt;= 0, ABS(ROUND(VALUE(SUBSTITUTE(●連結実質赤字比率に係る赤字・黒字の構成分析!F$37,"▲", "-")), 2)), NA())</f>
        <v>#N/A</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v>
      </c>
    </row>
    <row r="34" spans="1:16">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2.56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5.72</v>
      </c>
    </row>
    <row r="35" spans="1:16">
      <c r="A35" s="181" t="str">
        <f>IF(●連結実質赤字比率に係る赤字・黒字の構成分析!C$35="",NA(),●連結実質赤字比率に係る赤字・黒字の構成分析!C$35)</f>
        <v>公共下水道事業会計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6.68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7.82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8.68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9.27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9.66</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11.88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11.18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12.47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14.12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13.78</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3319</v>
      </c>
      <c r="E42" s="182"/>
      <c r="F42" s="182"/>
      <c r="G42" s="182">
        <f>'●実質公債費比率（分子）の構造'!L$52</f>
        <v>3312</v>
      </c>
      <c r="H42" s="182"/>
      <c r="I42" s="182"/>
      <c r="J42" s="182">
        <f>'●実質公債費比率（分子）の構造'!M$52</f>
        <v>3358</v>
      </c>
      <c r="K42" s="182"/>
      <c r="L42" s="182"/>
      <c r="M42" s="182">
        <f>'●実質公債費比率（分子）の構造'!N$52</f>
        <v>3455</v>
      </c>
      <c r="N42" s="182"/>
      <c r="O42" s="182"/>
      <c r="P42" s="182">
        <f>'●実質公債費比率（分子）の構造'!O$52</f>
        <v>3520</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f>'●実質公債費比率（分子）の構造'!O$50</f>
        <v>0</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855</v>
      </c>
      <c r="C46" s="182"/>
      <c r="D46" s="182"/>
      <c r="E46" s="182">
        <f>'●実質公債費比率（分子）の構造'!L$48</f>
        <v>849</v>
      </c>
      <c r="F46" s="182"/>
      <c r="G46" s="182"/>
      <c r="H46" s="182">
        <f>'●実質公債費比率（分子）の構造'!M$48</f>
        <v>970</v>
      </c>
      <c r="I46" s="182"/>
      <c r="J46" s="182"/>
      <c r="K46" s="182">
        <f>'●実質公債費比率（分子）の構造'!N$48</f>
        <v>714</v>
      </c>
      <c r="L46" s="182"/>
      <c r="M46" s="182"/>
      <c r="N46" s="182">
        <f>'●実質公債費比率（分子）の構造'!O$48</f>
        <v>625</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3214</v>
      </c>
      <c r="C49" s="182"/>
      <c r="D49" s="182"/>
      <c r="E49" s="182">
        <f>'●実質公債費比率（分子）の構造'!L$45</f>
        <v>3414</v>
      </c>
      <c r="F49" s="182"/>
      <c r="G49" s="182"/>
      <c r="H49" s="182">
        <f>'●実質公債費比率（分子）の構造'!M$45</f>
        <v>3798</v>
      </c>
      <c r="I49" s="182"/>
      <c r="J49" s="182"/>
      <c r="K49" s="182">
        <f>'●実質公債費比率（分子）の構造'!N$45</f>
        <v>3081</v>
      </c>
      <c r="L49" s="182"/>
      <c r="M49" s="182"/>
      <c r="N49" s="182">
        <f>'●実質公債費比率（分子）の構造'!O$45</f>
        <v>3103</v>
      </c>
      <c r="O49" s="182"/>
      <c r="P49" s="182"/>
    </row>
    <row r="50" spans="1:16">
      <c r="A50" s="182" t="s">
        <v>71</v>
      </c>
      <c r="B50" s="182" t="e">
        <f>NA()</f>
        <v>#N/A</v>
      </c>
      <c r="C50" s="182">
        <f>IF(ISNUMBER('●実質公債費比率（分子）の構造'!K$53),'●実質公債費比率（分子）の構造'!K$53,NA())</f>
        <v>750</v>
      </c>
      <c r="D50" s="182" t="e">
        <f>NA()</f>
        <v>#N/A</v>
      </c>
      <c r="E50" s="182" t="e">
        <f>NA()</f>
        <v>#N/A</v>
      </c>
      <c r="F50" s="182">
        <f>IF(ISNUMBER('●実質公債費比率（分子）の構造'!L$53),'●実質公債費比率（分子）の構造'!L$53,NA())</f>
        <v>951</v>
      </c>
      <c r="G50" s="182" t="e">
        <f>NA()</f>
        <v>#N/A</v>
      </c>
      <c r="H50" s="182" t="e">
        <f>NA()</f>
        <v>#N/A</v>
      </c>
      <c r="I50" s="182">
        <f>IF(ISNUMBER('●実質公債費比率（分子）の構造'!M$53),'●実質公債費比率（分子）の構造'!M$53,NA())</f>
        <v>1410</v>
      </c>
      <c r="J50" s="182" t="e">
        <f>NA()</f>
        <v>#N/A</v>
      </c>
      <c r="K50" s="182" t="e">
        <f>NA()</f>
        <v>#N/A</v>
      </c>
      <c r="L50" s="182">
        <f>IF(ISNUMBER('●実質公債費比率（分子）の構造'!N$53),'●実質公債費比率（分子）の構造'!N$53,NA())</f>
        <v>340</v>
      </c>
      <c r="M50" s="182" t="e">
        <f>NA()</f>
        <v>#N/A</v>
      </c>
      <c r="N50" s="182" t="e">
        <f>NA()</f>
        <v>#N/A</v>
      </c>
      <c r="O50" s="182">
        <f>IF(ISNUMBER('●実質公債費比率（分子）の構造'!O$53),'●実質公債費比率（分子）の構造'!O$53,NA())</f>
        <v>208</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30394</v>
      </c>
      <c r="E56" s="181"/>
      <c r="F56" s="181"/>
      <c r="G56" s="181">
        <f>'●将来負担比率（分子）の構造'!J$52</f>
        <v>31007</v>
      </c>
      <c r="H56" s="181"/>
      <c r="I56" s="181"/>
      <c r="J56" s="181">
        <f>'●将来負担比率（分子）の構造'!K$52</f>
        <v>31994</v>
      </c>
      <c r="K56" s="181"/>
      <c r="L56" s="181"/>
      <c r="M56" s="181">
        <f>'●将来負担比率（分子）の構造'!L$52</f>
        <v>32850</v>
      </c>
      <c r="N56" s="181"/>
      <c r="O56" s="181"/>
      <c r="P56" s="181">
        <f>'●将来負担比率（分子）の構造'!M$52</f>
        <v>33260</v>
      </c>
    </row>
    <row r="57" spans="1:16">
      <c r="A57" s="181" t="s">
        <v>42</v>
      </c>
      <c r="B57" s="181"/>
      <c r="C57" s="181"/>
      <c r="D57" s="181">
        <f>'●将来負担比率（分子）の構造'!I$51</f>
        <v>9391</v>
      </c>
      <c r="E57" s="181"/>
      <c r="F57" s="181"/>
      <c r="G57" s="181">
        <f>'●将来負担比率（分子）の構造'!J$51</f>
        <v>9126</v>
      </c>
      <c r="H57" s="181"/>
      <c r="I57" s="181"/>
      <c r="J57" s="181">
        <f>'●将来負担比率（分子）の構造'!K$51</f>
        <v>10203</v>
      </c>
      <c r="K57" s="181"/>
      <c r="L57" s="181"/>
      <c r="M57" s="181">
        <f>'●将来負担比率（分子）の構造'!L$51</f>
        <v>11331</v>
      </c>
      <c r="N57" s="181"/>
      <c r="O57" s="181"/>
      <c r="P57" s="181">
        <f>'●将来負担比率（分子）の構造'!M$51</f>
        <v>11389</v>
      </c>
    </row>
    <row r="58" spans="1:16">
      <c r="A58" s="181" t="s">
        <v>41</v>
      </c>
      <c r="B58" s="181"/>
      <c r="C58" s="181"/>
      <c r="D58" s="181">
        <f>'●将来負担比率（分子）の構造'!I$50</f>
        <v>7079</v>
      </c>
      <c r="E58" s="181"/>
      <c r="F58" s="181"/>
      <c r="G58" s="181">
        <f>'●将来負担比率（分子）の構造'!J$50</f>
        <v>7965</v>
      </c>
      <c r="H58" s="181"/>
      <c r="I58" s="181"/>
      <c r="J58" s="181">
        <f>'●将来負担比率（分子）の構造'!K$50</f>
        <v>8442</v>
      </c>
      <c r="K58" s="181"/>
      <c r="L58" s="181"/>
      <c r="M58" s="181">
        <f>'●将来負担比率（分子）の構造'!L$50</f>
        <v>8422</v>
      </c>
      <c r="N58" s="181"/>
      <c r="O58" s="181"/>
      <c r="P58" s="181">
        <f>'●将来負担比率（分子）の構造'!M$50</f>
        <v>8162</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4279</v>
      </c>
      <c r="C62" s="181"/>
      <c r="D62" s="181"/>
      <c r="E62" s="181">
        <f>'●将来負担比率（分子）の構造'!J$45</f>
        <v>4151</v>
      </c>
      <c r="F62" s="181"/>
      <c r="G62" s="181"/>
      <c r="H62" s="181">
        <f>'●将来負担比率（分子）の構造'!K$45</f>
        <v>4011</v>
      </c>
      <c r="I62" s="181"/>
      <c r="J62" s="181"/>
      <c r="K62" s="181">
        <f>'●将来負担比率（分子）の構造'!L$45</f>
        <v>3847</v>
      </c>
      <c r="L62" s="181"/>
      <c r="M62" s="181"/>
      <c r="N62" s="181">
        <f>'●将来負担比率（分子）の構造'!M$45</f>
        <v>3639</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13050</v>
      </c>
      <c r="C64" s="181"/>
      <c r="D64" s="181"/>
      <c r="E64" s="181">
        <f>'●将来負担比率（分子）の構造'!J$43</f>
        <v>13051</v>
      </c>
      <c r="F64" s="181"/>
      <c r="G64" s="181"/>
      <c r="H64" s="181">
        <f>'●将来負担比率（分子）の構造'!K$43</f>
        <v>12562</v>
      </c>
      <c r="I64" s="181"/>
      <c r="J64" s="181"/>
      <c r="K64" s="181">
        <f>'●将来負担比率（分子）の構造'!L$43</f>
        <v>12033</v>
      </c>
      <c r="L64" s="181"/>
      <c r="M64" s="181"/>
      <c r="N64" s="181">
        <f>'●将来負担比率（分子）の構造'!M$43</f>
        <v>8830</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f>'●将来負担比率（分子）の構造'!L$42</f>
        <v>3</v>
      </c>
      <c r="L65" s="181"/>
      <c r="M65" s="181"/>
      <c r="N65" s="181">
        <f>'●将来負担比率（分子）の構造'!M$42</f>
        <v>3</v>
      </c>
      <c r="O65" s="181"/>
      <c r="P65" s="181"/>
    </row>
    <row r="66" spans="1:16">
      <c r="A66" s="181" t="s">
        <v>31</v>
      </c>
      <c r="B66" s="181">
        <f>'●将来負担比率（分子）の構造'!I$41</f>
        <v>33796</v>
      </c>
      <c r="C66" s="181"/>
      <c r="D66" s="181"/>
      <c r="E66" s="181">
        <f>'●将来負担比率（分子）の構造'!J$41</f>
        <v>33736</v>
      </c>
      <c r="F66" s="181"/>
      <c r="G66" s="181"/>
      <c r="H66" s="181">
        <f>'●将来負担比率（分子）の構造'!K$41</f>
        <v>34642</v>
      </c>
      <c r="I66" s="181"/>
      <c r="J66" s="181"/>
      <c r="K66" s="181">
        <f>'●将来負担比率（分子）の構造'!L$41</f>
        <v>36325</v>
      </c>
      <c r="L66" s="181"/>
      <c r="M66" s="181"/>
      <c r="N66" s="181">
        <f>'●将来負担比率（分子）の構造'!M$41</f>
        <v>36650</v>
      </c>
      <c r="O66" s="181"/>
      <c r="P66" s="181"/>
    </row>
    <row r="67" spans="1:16">
      <c r="A67" s="181" t="s">
        <v>75</v>
      </c>
      <c r="B67" s="181" t="e">
        <f>NA()</f>
        <v>#N/A</v>
      </c>
      <c r="C67" s="181">
        <f>IF(ISNUMBER('●将来負担比率（分子）の構造'!I$53), IF('●将来負担比率（分子）の構造'!I$53 &lt; 0, 0, '●将来負担比率（分子）の構造'!I$53), NA())</f>
        <v>4261</v>
      </c>
      <c r="D67" s="181" t="e">
        <f>NA()</f>
        <v>#N/A</v>
      </c>
      <c r="E67" s="181" t="e">
        <f>NA()</f>
        <v>#N/A</v>
      </c>
      <c r="F67" s="181">
        <f>IF(ISNUMBER('●将来負担比率（分子）の構造'!J$53), IF('●将来負担比率（分子）の構造'!J$53 &lt; 0, 0, '●将来負担比率（分子）の構造'!J$53), NA())</f>
        <v>2841</v>
      </c>
      <c r="G67" s="181" t="e">
        <f>NA()</f>
        <v>#N/A</v>
      </c>
      <c r="H67" s="181" t="e">
        <f>NA()</f>
        <v>#N/A</v>
      </c>
      <c r="I67" s="181">
        <f>IF(ISNUMBER('●将来負担比率（分子）の構造'!K$53), IF('●将来負担比率（分子）の構造'!K$53 &lt; 0, 0, '●将来負担比率（分子）の構造'!K$53), NA())</f>
        <v>576</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5348</v>
      </c>
      <c r="C72" s="185">
        <f>●基金残高に係る経年分析!G55</f>
        <v>5250</v>
      </c>
      <c r="D72" s="185">
        <f>●基金残高に係る経年分析!H55</f>
        <v>4812</v>
      </c>
    </row>
    <row r="73" spans="1:16">
      <c r="A73" s="184" t="s">
        <v>78</v>
      </c>
      <c r="B73" s="185" t="str">
        <f>●基金残高に係る経年分析!F56</f>
        <v>-</v>
      </c>
      <c r="C73" s="185" t="str">
        <f>●基金残高に係る経年分析!G56</f>
        <v>-</v>
      </c>
      <c r="D73" s="185" t="str">
        <f>●基金残高に係る経年分析!H56</f>
        <v>-</v>
      </c>
    </row>
    <row r="74" spans="1:16">
      <c r="A74" s="184" t="s">
        <v>79</v>
      </c>
      <c r="B74" s="185">
        <f>●基金残高に係る経年分析!F57</f>
        <v>2063</v>
      </c>
      <c r="C74" s="185">
        <f>●基金残高に係る経年分析!G57</f>
        <v>2049</v>
      </c>
      <c r="D74" s="185">
        <f>●基金残高に係る経年分析!H57</f>
        <v>2187</v>
      </c>
    </row>
  </sheetData>
  <sheetProtection algorithmName="SHA-512" hashValue="KCQKlOqOdIWy+dayW19njgKLFE0MgWDx0lfA7a37JR9MpMdcPzcAx6a1lvbxhJ3TEgIGcywQA7yunRm5NJI51A==" saltValue="lZvVX/0/q/vpk98Hp7euk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subject>
  <dc:creator>財務調査課</dc:creator>
  <cp:keywords>
  </cp:keywords>
  <dc:description>
  </dc:description>
  <cp:lastModifiedBy> </cp:lastModifiedBy>
  <cp:lastPrinted>2022-10-06T08:14:05Z</cp:lastPrinted>
  <dcterms:created xsi:type="dcterms:W3CDTF">2022-02-02T05:50:05Z</dcterms:created>
  <dcterms:modified xsi:type="dcterms:W3CDTF">2022-10-07T01:00:10Z</dcterms:modified>
  <cp:category>
  </cp:category>
</cp:coreProperties>
</file>