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096A1E60-260A-4C61-B71B-32BA863BE96F}" xr6:coauthVersionLast="47" xr6:coauthVersionMax="47" xr10:uidLastSave="{00000000-0000-0000-0000-000000000000}"/>
  <bookViews>
    <workbookView xWindow="-120" yWindow="-120" windowWidth="29040" windowHeight="15720" xr2:uid="{706FAEB9-85EB-4D9D-BA88-95791B25EA47}"/>
  </bookViews>
  <sheets>
    <sheet name="目次" sheetId="1" r:id="rId1"/>
    <sheet name="96,97,98" sheetId="8" r:id="rId2"/>
    <sheet name="99,100" sheetId="9" r:id="rId3"/>
    <sheet name="101,102,103" sheetId="10" r:id="rId4"/>
    <sheet name="104,105,106,107" sheetId="11" r:id="rId5"/>
    <sheet name="108,109,110,111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9" l="1"/>
  <c r="N9" i="10"/>
  <c r="L37" i="9"/>
  <c r="CK22" i="9"/>
  <c r="CE22" i="9"/>
  <c r="BY22" i="9"/>
  <c r="BR22" i="9"/>
  <c r="BK22" i="9"/>
  <c r="BD22" i="9" l="1"/>
  <c r="AW22" i="9"/>
  <c r="AQ22" i="9"/>
  <c r="AK22" i="9"/>
  <c r="AE22" i="9"/>
  <c r="Y22" i="9"/>
  <c r="S22" i="9"/>
  <c r="L35" i="9"/>
  <c r="L22" i="9" l="1"/>
  <c r="I23" i="12"/>
  <c r="L11" i="9"/>
  <c r="AM50" i="12"/>
  <c r="AW38" i="8"/>
  <c r="I37" i="8"/>
  <c r="I36" i="8"/>
  <c r="L20" i="9"/>
  <c r="G23" i="8" l="1"/>
  <c r="G24" i="8"/>
  <c r="I36" i="12"/>
  <c r="L14" i="9"/>
  <c r="L15" i="9"/>
  <c r="L10" i="9"/>
  <c r="L34" i="9"/>
  <c r="L27" i="9"/>
  <c r="L24" i="9"/>
  <c r="AI36" i="10" l="1"/>
  <c r="AM48" i="12" l="1"/>
  <c r="AM49" i="12"/>
  <c r="AM51" i="12"/>
  <c r="AM47" i="12"/>
  <c r="I37" i="12"/>
  <c r="I35" i="12"/>
  <c r="I34" i="12"/>
  <c r="I33" i="12"/>
  <c r="I24" i="12"/>
  <c r="I22" i="12"/>
  <c r="I21" i="12"/>
  <c r="I20" i="12"/>
  <c r="I10" i="12"/>
  <c r="I11" i="12"/>
  <c r="I8" i="12"/>
  <c r="I9" i="12"/>
  <c r="I7" i="12"/>
  <c r="K48" i="11" l="1"/>
  <c r="K49" i="11"/>
  <c r="K47" i="11"/>
  <c r="I36" i="11"/>
  <c r="I35" i="11"/>
  <c r="I34" i="11"/>
  <c r="I33" i="11"/>
  <c r="I32" i="11"/>
  <c r="I20" i="11"/>
  <c r="I21" i="11"/>
  <c r="I22" i="11"/>
  <c r="I23" i="11"/>
  <c r="I19" i="11"/>
  <c r="G7" i="11"/>
  <c r="G8" i="11"/>
  <c r="G9" i="11"/>
  <c r="G10" i="11"/>
  <c r="G6" i="11"/>
  <c r="AI35" i="10" l="1"/>
  <c r="AI34" i="10"/>
  <c r="AI33" i="10"/>
  <c r="AI21" i="10"/>
  <c r="AI22" i="10"/>
  <c r="AI20" i="10"/>
  <c r="N8" i="10"/>
  <c r="AR8" i="10" s="1"/>
  <c r="N10" i="10"/>
  <c r="AR10" i="10" s="1"/>
  <c r="N11" i="10"/>
  <c r="AR11" i="10" s="1"/>
  <c r="N7" i="10"/>
  <c r="AR7" i="10" s="1"/>
  <c r="BC57" i="9" l="1"/>
  <c r="BC58" i="9"/>
  <c r="BC59" i="9"/>
  <c r="BC60" i="9"/>
  <c r="BC61" i="9"/>
  <c r="K58" i="9"/>
  <c r="K59" i="9"/>
  <c r="K60" i="9"/>
  <c r="K61" i="9"/>
  <c r="K57" i="9"/>
  <c r="L25" i="9"/>
  <c r="L26" i="9"/>
  <c r="L28" i="9"/>
  <c r="L29" i="9"/>
  <c r="L30" i="9"/>
  <c r="L31" i="9"/>
  <c r="L32" i="9"/>
  <c r="L33" i="9"/>
  <c r="L36" i="9"/>
  <c r="L38" i="9"/>
  <c r="L39" i="9"/>
  <c r="L40" i="9"/>
  <c r="L41" i="9"/>
  <c r="L42" i="9"/>
  <c r="L43" i="9"/>
  <c r="L44" i="9"/>
  <c r="L45" i="9"/>
  <c r="L46" i="9"/>
  <c r="L21" i="9"/>
  <c r="L19" i="9"/>
  <c r="L18" i="9"/>
  <c r="L8" i="9" l="1"/>
  <c r="L9" i="9"/>
  <c r="L7" i="9"/>
  <c r="G21" i="8" l="1"/>
  <c r="I34" i="8"/>
  <c r="I35" i="8"/>
  <c r="G22" i="8"/>
  <c r="I38" i="8" l="1"/>
  <c r="AW36" i="8" l="1"/>
  <c r="CG36" i="8" s="1"/>
  <c r="AW35" i="8"/>
  <c r="CG35" i="8" s="1"/>
  <c r="AW34" i="8"/>
  <c r="CG34" i="8" s="1"/>
  <c r="AW11" i="8" l="1"/>
</calcChain>
</file>

<file path=xl/sharedStrings.xml><?xml version="1.0" encoding="utf-8"?>
<sst xmlns="http://schemas.openxmlformats.org/spreadsheetml/2006/main" count="443" uniqueCount="220">
  <si>
    <t>令和</t>
    <rPh sb="0" eb="2">
      <t>レイワ</t>
    </rPh>
    <phoneticPr fontId="1"/>
  </si>
  <si>
    <t>元</t>
    <rPh sb="0" eb="1">
      <t>モト</t>
    </rPh>
    <phoneticPr fontId="1"/>
  </si>
  <si>
    <t>-</t>
    <phoneticPr fontId="1"/>
  </si>
  <si>
    <t>年度</t>
    <rPh sb="0" eb="2">
      <t>ネンド</t>
    </rPh>
    <phoneticPr fontId="1"/>
  </si>
  <si>
    <t>その他</t>
    <rPh sb="2" eb="3">
      <t>タ</t>
    </rPh>
    <phoneticPr fontId="1"/>
  </si>
  <si>
    <t>単位：人</t>
    <rPh sb="0" eb="2">
      <t>タンイ</t>
    </rPh>
    <rPh sb="3" eb="4">
      <t>ヒト</t>
    </rPh>
    <phoneticPr fontId="1"/>
  </si>
  <si>
    <t>総　　数</t>
    <rPh sb="0" eb="1">
      <t>ソウ</t>
    </rPh>
    <rPh sb="3" eb="4">
      <t>スウ</t>
    </rPh>
    <phoneticPr fontId="1"/>
  </si>
  <si>
    <t>年度</t>
    <rPh sb="0" eb="1">
      <t>ネン</t>
    </rPh>
    <rPh sb="1" eb="2">
      <t>ド</t>
    </rPh>
    <phoneticPr fontId="1"/>
  </si>
  <si>
    <t>総数</t>
    <rPh sb="0" eb="2">
      <t>ソウスウ</t>
    </rPh>
    <phoneticPr fontId="1"/>
  </si>
  <si>
    <t>年　度</t>
    <rPh sb="0" eb="1">
      <t>ネン</t>
    </rPh>
    <rPh sb="2" eb="3">
      <t>タビ</t>
    </rPh>
    <phoneticPr fontId="1"/>
  </si>
  <si>
    <t>保護実数</t>
    <rPh sb="0" eb="2">
      <t>ホゴ</t>
    </rPh>
    <rPh sb="2" eb="4">
      <t>ジッスウ</t>
    </rPh>
    <phoneticPr fontId="1"/>
  </si>
  <si>
    <t>世帯</t>
    <rPh sb="0" eb="2">
      <t>セタイ</t>
    </rPh>
    <phoneticPr fontId="1"/>
  </si>
  <si>
    <t>人員</t>
    <rPh sb="0" eb="2">
      <t>ジンイン</t>
    </rPh>
    <phoneticPr fontId="1"/>
  </si>
  <si>
    <t>生活扶助</t>
    <rPh sb="0" eb="4">
      <t>セイカツフジョ</t>
    </rPh>
    <phoneticPr fontId="1"/>
  </si>
  <si>
    <t>住宅扶助</t>
    <rPh sb="0" eb="4">
      <t>ジュウタクフジョ</t>
    </rPh>
    <phoneticPr fontId="1"/>
  </si>
  <si>
    <t>教育扶助</t>
    <rPh sb="0" eb="4">
      <t>キョウイクフジョ</t>
    </rPh>
    <phoneticPr fontId="1"/>
  </si>
  <si>
    <t>医療扶助</t>
    <rPh sb="0" eb="2">
      <t>イリョウ</t>
    </rPh>
    <rPh sb="2" eb="4">
      <t>フジョ</t>
    </rPh>
    <phoneticPr fontId="1"/>
  </si>
  <si>
    <t>入院</t>
    <rPh sb="0" eb="2">
      <t>ニュウイン</t>
    </rPh>
    <phoneticPr fontId="1"/>
  </si>
  <si>
    <t>通院</t>
    <rPh sb="0" eb="2">
      <t>ツウイン</t>
    </rPh>
    <phoneticPr fontId="1"/>
  </si>
  <si>
    <t>介護扶助</t>
    <rPh sb="0" eb="4">
      <t>カイゴフジョ</t>
    </rPh>
    <phoneticPr fontId="1"/>
  </si>
  <si>
    <t>　費　支　給　人　員</t>
    <rPh sb="1" eb="2">
      <t>ヒ</t>
    </rPh>
    <rPh sb="3" eb="4">
      <t>シ</t>
    </rPh>
    <rPh sb="5" eb="6">
      <t>キュウ</t>
    </rPh>
    <rPh sb="7" eb="8">
      <t>ニン</t>
    </rPh>
    <rPh sb="9" eb="10">
      <t>イン</t>
    </rPh>
    <phoneticPr fontId="1"/>
  </si>
  <si>
    <t>96．生　活　保　護　</t>
    <rPh sb="3" eb="4">
      <t>ナマ</t>
    </rPh>
    <rPh sb="5" eb="6">
      <t>カツ</t>
    </rPh>
    <rPh sb="7" eb="8">
      <t>タモツ</t>
    </rPh>
    <rPh sb="9" eb="10">
      <t>マモル</t>
    </rPh>
    <phoneticPr fontId="1"/>
  </si>
  <si>
    <t>施設事務費</t>
    <rPh sb="0" eb="5">
      <t>シセツジムヒ</t>
    </rPh>
    <phoneticPr fontId="1"/>
  </si>
  <si>
    <t>住宅扶助費</t>
    <rPh sb="0" eb="5">
      <t>ジュウタクフジョヒ</t>
    </rPh>
    <phoneticPr fontId="1"/>
  </si>
  <si>
    <t>教育扶助費</t>
    <rPh sb="0" eb="5">
      <t>キョウイクフジョヒ</t>
    </rPh>
    <phoneticPr fontId="1"/>
  </si>
  <si>
    <t>生活扶助費</t>
    <rPh sb="0" eb="4">
      <t>セイカツフジョ</t>
    </rPh>
    <rPh sb="4" eb="5">
      <t>ヒ</t>
    </rPh>
    <phoneticPr fontId="1"/>
  </si>
  <si>
    <t>医療扶助費</t>
    <rPh sb="0" eb="5">
      <t>イリョウフジョヒ</t>
    </rPh>
    <phoneticPr fontId="1"/>
  </si>
  <si>
    <t>葬祭扶助費</t>
    <rPh sb="0" eb="2">
      <t>ソウサイ</t>
    </rPh>
    <rPh sb="2" eb="4">
      <t>フジョ</t>
    </rPh>
    <rPh sb="4" eb="5">
      <t>ヒ</t>
    </rPh>
    <phoneticPr fontId="1"/>
  </si>
  <si>
    <t>就労自立
給付金</t>
    <rPh sb="0" eb="2">
      <t>シュウロウ</t>
    </rPh>
    <rPh sb="2" eb="4">
      <t>ジリツ</t>
    </rPh>
    <rPh sb="5" eb="8">
      <t>キュウフキン</t>
    </rPh>
    <phoneticPr fontId="1"/>
  </si>
  <si>
    <t>進学準備
給付金</t>
    <rPh sb="0" eb="2">
      <t>シンガク</t>
    </rPh>
    <rPh sb="2" eb="4">
      <t>ジュンビ</t>
    </rPh>
    <rPh sb="5" eb="8">
      <t>キュウフキン</t>
    </rPh>
    <phoneticPr fontId="1"/>
  </si>
  <si>
    <t>生業扶助費</t>
    <phoneticPr fontId="1"/>
  </si>
  <si>
    <t>介護扶助費</t>
    <phoneticPr fontId="1"/>
  </si>
  <si>
    <t>委託事務費</t>
    <phoneticPr fontId="1"/>
  </si>
  <si>
    <t>　費　支　給　状　況</t>
    <rPh sb="1" eb="2">
      <t>ヒ</t>
    </rPh>
    <rPh sb="3" eb="4">
      <t>シ</t>
    </rPh>
    <rPh sb="5" eb="6">
      <t>キュウ</t>
    </rPh>
    <rPh sb="7" eb="8">
      <t>ジョウ</t>
    </rPh>
    <rPh sb="9" eb="10">
      <t>キョウ</t>
    </rPh>
    <phoneticPr fontId="1"/>
  </si>
  <si>
    <t>単位：千円</t>
    <rPh sb="0" eb="2">
      <t>タンイ</t>
    </rPh>
    <rPh sb="3" eb="5">
      <t>センエン</t>
    </rPh>
    <phoneticPr fontId="1"/>
  </si>
  <si>
    <t>資料　福祉部　生活福祉課</t>
    <rPh sb="3" eb="6">
      <t>フクシブ</t>
    </rPh>
    <rPh sb="7" eb="12">
      <t>セイカツフクシカ</t>
    </rPh>
    <phoneticPr fontId="1"/>
  </si>
  <si>
    <t>生活保護費支給人員は年間延人員</t>
    <rPh sb="0" eb="5">
      <t>セイカツホゴヒ</t>
    </rPh>
    <rPh sb="5" eb="9">
      <t>シキュウジンイン</t>
    </rPh>
    <rPh sb="10" eb="15">
      <t>ネンカンノベジンイン</t>
    </rPh>
    <phoneticPr fontId="1"/>
  </si>
  <si>
    <t>98．国　民　年　金　</t>
    <rPh sb="3" eb="4">
      <t>クニ</t>
    </rPh>
    <rPh sb="5" eb="6">
      <t>タミ</t>
    </rPh>
    <rPh sb="7" eb="8">
      <t>ネン</t>
    </rPh>
    <rPh sb="9" eb="10">
      <t>カネ</t>
    </rPh>
    <phoneticPr fontId="1"/>
  </si>
  <si>
    <t>　加　入　状　況</t>
    <rPh sb="1" eb="2">
      <t>カ</t>
    </rPh>
    <rPh sb="3" eb="4">
      <t>ニュウ</t>
    </rPh>
    <rPh sb="5" eb="6">
      <t>ジョウ</t>
    </rPh>
    <rPh sb="7" eb="8">
      <t>キョウ</t>
    </rPh>
    <phoneticPr fontId="1"/>
  </si>
  <si>
    <t>被　保　険　者　数</t>
    <rPh sb="0" eb="1">
      <t>ヒ</t>
    </rPh>
    <rPh sb="2" eb="3">
      <t>タモツ</t>
    </rPh>
    <rPh sb="4" eb="5">
      <t>ケン</t>
    </rPh>
    <rPh sb="6" eb="7">
      <t>シャ</t>
    </rPh>
    <rPh sb="8" eb="9">
      <t>スウ</t>
    </rPh>
    <phoneticPr fontId="1"/>
  </si>
  <si>
    <t>強制（A)</t>
    <rPh sb="0" eb="2">
      <t>キョウセイ</t>
    </rPh>
    <phoneticPr fontId="1"/>
  </si>
  <si>
    <t>任　　意</t>
    <rPh sb="0" eb="1">
      <t>ニン</t>
    </rPh>
    <rPh sb="3" eb="4">
      <t>イ</t>
    </rPh>
    <phoneticPr fontId="1"/>
  </si>
  <si>
    <t>３　　号</t>
    <rPh sb="3" eb="4">
      <t>ゴウ</t>
    </rPh>
    <phoneticPr fontId="1"/>
  </si>
  <si>
    <t>97．生　活　保　護　</t>
    <rPh sb="3" eb="4">
      <t>ナマ</t>
    </rPh>
    <rPh sb="5" eb="6">
      <t>カツ</t>
    </rPh>
    <rPh sb="7" eb="8">
      <t>タモツ</t>
    </rPh>
    <rPh sb="9" eb="10">
      <t>マモル</t>
    </rPh>
    <phoneticPr fontId="1"/>
  </si>
  <si>
    <t>資料　福祉部　国保・年金課</t>
    <rPh sb="0" eb="2">
      <t>シリョウ</t>
    </rPh>
    <rPh sb="3" eb="5">
      <t>フクシ</t>
    </rPh>
    <rPh sb="5" eb="6">
      <t>ブ</t>
    </rPh>
    <rPh sb="7" eb="9">
      <t>コクホ</t>
    </rPh>
    <rPh sb="10" eb="12">
      <t>ネンキン</t>
    </rPh>
    <rPh sb="12" eb="13">
      <t>カ</t>
    </rPh>
    <phoneticPr fontId="1"/>
  </si>
  <si>
    <t>総数（E)</t>
    <rPh sb="0" eb="2">
      <t>ソウスウ</t>
    </rPh>
    <phoneticPr fontId="1"/>
  </si>
  <si>
    <t>法定免除</t>
    <rPh sb="0" eb="4">
      <t>ホウテイメンジョ</t>
    </rPh>
    <phoneticPr fontId="1"/>
  </si>
  <si>
    <t>申請免除</t>
    <rPh sb="0" eb="4">
      <t>シンセイメンジョ</t>
    </rPh>
    <phoneticPr fontId="1"/>
  </si>
  <si>
    <t>免除率（％）
（E／A）</t>
    <rPh sb="0" eb="3">
      <t>メンジョリツ</t>
    </rPh>
    <phoneticPr fontId="1"/>
  </si>
  <si>
    <t>免　　除　　状　　況</t>
    <rPh sb="0" eb="1">
      <t>メン</t>
    </rPh>
    <rPh sb="3" eb="4">
      <t>ジョ</t>
    </rPh>
    <rPh sb="6" eb="7">
      <t>ジョウ</t>
    </rPh>
    <rPh sb="9" eb="10">
      <t>キョウ</t>
    </rPh>
    <phoneticPr fontId="1"/>
  </si>
  <si>
    <t>99．市　内　保　育　</t>
    <rPh sb="3" eb="4">
      <t>シ</t>
    </rPh>
    <rPh sb="5" eb="6">
      <t>ナイ</t>
    </rPh>
    <rPh sb="7" eb="8">
      <t>タモツ</t>
    </rPh>
    <rPh sb="9" eb="10">
      <t>イク</t>
    </rPh>
    <phoneticPr fontId="1"/>
  </si>
  <si>
    <t>　所　の　状　況</t>
    <rPh sb="1" eb="2">
      <t>ジョ</t>
    </rPh>
    <rPh sb="5" eb="6">
      <t>ジョウ</t>
    </rPh>
    <rPh sb="7" eb="8">
      <t>キョウ</t>
    </rPh>
    <phoneticPr fontId="1"/>
  </si>
  <si>
    <t>-</t>
  </si>
  <si>
    <t>総額</t>
    <rPh sb="0" eb="1">
      <t>ソウ</t>
    </rPh>
    <rPh sb="1" eb="2">
      <t>ガク</t>
    </rPh>
    <phoneticPr fontId="1"/>
  </si>
  <si>
    <t>葬祭扶助
（件）</t>
    <rPh sb="0" eb="4">
      <t>ソウサイフジョ</t>
    </rPh>
    <rPh sb="6" eb="7">
      <t>ケン</t>
    </rPh>
    <phoneticPr fontId="1"/>
  </si>
  <si>
    <t>出産扶助
（件）</t>
    <rPh sb="0" eb="2">
      <t>シュッサン</t>
    </rPh>
    <rPh sb="2" eb="4">
      <t>フジョ</t>
    </rPh>
    <phoneticPr fontId="1"/>
  </si>
  <si>
    <t>生業扶助
（件）</t>
    <rPh sb="0" eb="2">
      <t>ナリワイ</t>
    </rPh>
    <rPh sb="2" eb="4">
      <t>フジョ</t>
    </rPh>
    <phoneticPr fontId="1"/>
  </si>
  <si>
    <t>年度</t>
    <rPh sb="0" eb="2">
      <t>ネンド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</si>
  <si>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</si>
  <si>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総数</t>
    <rPh sb="0" eb="2">
      <t>ソウスウ</t>
    </rPh>
    <phoneticPr fontId="1"/>
  </si>
  <si>
    <t>所長</t>
    <rPh sb="0" eb="2">
      <t>ショチョウ</t>
    </rPh>
    <phoneticPr fontId="1"/>
  </si>
  <si>
    <t>保育士</t>
    <rPh sb="0" eb="3">
      <t>ホイクシ</t>
    </rPh>
    <phoneticPr fontId="1"/>
  </si>
  <si>
    <t>看護師</t>
    <rPh sb="0" eb="3">
      <t>カンゴシ</t>
    </rPh>
    <phoneticPr fontId="1"/>
  </si>
  <si>
    <t>調理師</t>
    <rPh sb="0" eb="3">
      <t>チョウリシ</t>
    </rPh>
    <phoneticPr fontId="1"/>
  </si>
  <si>
    <t>事務員他</t>
    <rPh sb="0" eb="4">
      <t>ジムインホカ</t>
    </rPh>
    <phoneticPr fontId="1"/>
  </si>
  <si>
    <t>定員</t>
    <rPh sb="0" eb="2">
      <t>テイイン</t>
    </rPh>
    <phoneticPr fontId="1"/>
  </si>
  <si>
    <t>3歳未満</t>
    <rPh sb="1" eb="4">
      <t>サイミマン</t>
    </rPh>
    <phoneticPr fontId="1"/>
  </si>
  <si>
    <t>3歳以上</t>
    <rPh sb="1" eb="4">
      <t>サイイジョウ</t>
    </rPh>
    <phoneticPr fontId="1"/>
  </si>
  <si>
    <t>職員数</t>
    <rPh sb="0" eb="2">
      <t>ショクイン</t>
    </rPh>
    <rPh sb="2" eb="3">
      <t>カズ</t>
    </rPh>
    <phoneticPr fontId="1"/>
  </si>
  <si>
    <t>市　　立</t>
    <rPh sb="0" eb="1">
      <t>シ</t>
    </rPh>
    <rPh sb="3" eb="4">
      <t>タチ</t>
    </rPh>
    <phoneticPr fontId="1"/>
  </si>
  <si>
    <t>古江保育所</t>
    <rPh sb="0" eb="5">
      <t>フルエホイクジョ</t>
    </rPh>
    <phoneticPr fontId="1"/>
  </si>
  <si>
    <t>なかよしこども園</t>
    <rPh sb="7" eb="8">
      <t>エン</t>
    </rPh>
    <phoneticPr fontId="1"/>
  </si>
  <si>
    <t>ひかりこども園</t>
    <rPh sb="6" eb="7">
      <t>エン</t>
    </rPh>
    <phoneticPr fontId="1"/>
  </si>
  <si>
    <t>私　　立</t>
    <rPh sb="0" eb="1">
      <t>ワタシ</t>
    </rPh>
    <rPh sb="3" eb="4">
      <t>タチ</t>
    </rPh>
    <phoneticPr fontId="1"/>
  </si>
  <si>
    <t>細河保育園</t>
    <rPh sb="0" eb="2">
      <t>ホソカワ</t>
    </rPh>
    <rPh sb="2" eb="5">
      <t>ホイクエン</t>
    </rPh>
    <phoneticPr fontId="2"/>
  </si>
  <si>
    <t>中央保育園</t>
    <rPh sb="0" eb="2">
      <t>チュウオウ</t>
    </rPh>
    <rPh sb="2" eb="5">
      <t>ホイクエン</t>
    </rPh>
    <phoneticPr fontId="2"/>
  </si>
  <si>
    <t>はたの保育園</t>
    <rPh sb="3" eb="6">
      <t>ホイクエン</t>
    </rPh>
    <phoneticPr fontId="2"/>
  </si>
  <si>
    <t>住吉保育園</t>
    <rPh sb="0" eb="2">
      <t>スミヨシ</t>
    </rPh>
    <rPh sb="2" eb="5">
      <t>ホイクエン</t>
    </rPh>
    <phoneticPr fontId="2"/>
  </si>
  <si>
    <t>こうせい保育園</t>
    <rPh sb="4" eb="7">
      <t>ホイクエン</t>
    </rPh>
    <phoneticPr fontId="2"/>
  </si>
  <si>
    <t>きらきら保育園</t>
    <rPh sb="4" eb="6">
      <t>ホイク</t>
    </rPh>
    <rPh sb="6" eb="7">
      <t>エン</t>
    </rPh>
    <phoneticPr fontId="2"/>
  </si>
  <si>
    <t>わくわく保育園</t>
    <rPh sb="4" eb="6">
      <t>ホイク</t>
    </rPh>
    <rPh sb="6" eb="7">
      <t>エン</t>
    </rPh>
    <phoneticPr fontId="2"/>
  </si>
  <si>
    <t>宣真認定こども園</t>
    <rPh sb="0" eb="1">
      <t>セン</t>
    </rPh>
    <rPh sb="1" eb="2">
      <t>シン</t>
    </rPh>
    <rPh sb="2" eb="4">
      <t>ニンテイ</t>
    </rPh>
    <rPh sb="7" eb="8">
      <t>エン</t>
    </rPh>
    <phoneticPr fontId="2"/>
  </si>
  <si>
    <t>ひめむろこども園</t>
    <rPh sb="7" eb="8">
      <t>エン</t>
    </rPh>
    <phoneticPr fontId="2"/>
  </si>
  <si>
    <t>さつきこども園</t>
    <rPh sb="6" eb="7">
      <t>エン</t>
    </rPh>
    <phoneticPr fontId="2"/>
  </si>
  <si>
    <t>石橋文化幼稚園</t>
    <rPh sb="0" eb="4">
      <t>イシバシブンカ</t>
    </rPh>
    <rPh sb="4" eb="7">
      <t>ヨウチエン</t>
    </rPh>
    <phoneticPr fontId="2"/>
  </si>
  <si>
    <t>ぞうさん保育園</t>
    <rPh sb="4" eb="7">
      <t>ホイクエン</t>
    </rPh>
    <phoneticPr fontId="2"/>
  </si>
  <si>
    <t>石橋文化保育園</t>
    <rPh sb="0" eb="4">
      <t>イシバシブンカ</t>
    </rPh>
    <rPh sb="4" eb="7">
      <t>ホイクエン</t>
    </rPh>
    <phoneticPr fontId="2"/>
  </si>
  <si>
    <t>スクルドエンジェル保育園池田駅前園</t>
    <rPh sb="9" eb="12">
      <t>ホイクエン</t>
    </rPh>
    <rPh sb="12" eb="16">
      <t>イケダエキマエ</t>
    </rPh>
    <rPh sb="16" eb="17">
      <t>エン</t>
    </rPh>
    <phoneticPr fontId="2"/>
  </si>
  <si>
    <t>うぉんばっと保育園</t>
    <rPh sb="6" eb="9">
      <t>ホイクエン</t>
    </rPh>
    <phoneticPr fontId="2"/>
  </si>
  <si>
    <t>ヤクルトひよっこ　　　　保育園池田</t>
    <rPh sb="12" eb="15">
      <t>ホイクエン</t>
    </rPh>
    <rPh sb="15" eb="17">
      <t>イケダ</t>
    </rPh>
    <phoneticPr fontId="2"/>
  </si>
  <si>
    <t>　セ　ン　タ　ー　の　状　況</t>
    <rPh sb="11" eb="12">
      <t>ジョウ</t>
    </rPh>
    <rPh sb="13" eb="14">
      <t>キョウ</t>
    </rPh>
    <phoneticPr fontId="1"/>
  </si>
  <si>
    <t>100．児　童　発　達　支　援　</t>
    <rPh sb="4" eb="5">
      <t>ジ</t>
    </rPh>
    <rPh sb="6" eb="7">
      <t>ワラベ</t>
    </rPh>
    <rPh sb="8" eb="9">
      <t>ハツ</t>
    </rPh>
    <rPh sb="10" eb="11">
      <t>タッ</t>
    </rPh>
    <rPh sb="12" eb="13">
      <t>シ</t>
    </rPh>
    <rPh sb="14" eb="15">
      <t>エン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</si>
  <si>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</si>
  <si>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</si>
  <si>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</si>
  <si>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</si>
  <si>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</si>
  <si>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施設長</t>
    <rPh sb="0" eb="3">
      <t>シセツチョウ</t>
    </rPh>
    <phoneticPr fontId="1"/>
  </si>
  <si>
    <t>保育士</t>
    <rPh sb="0" eb="3">
      <t>ホイクシ</t>
    </rPh>
    <phoneticPr fontId="1"/>
  </si>
  <si>
    <t>児童指導員</t>
    <rPh sb="0" eb="5">
      <t>ジドウシドウイン</t>
    </rPh>
    <phoneticPr fontId="1"/>
  </si>
  <si>
    <t>機能指導員</t>
    <rPh sb="0" eb="5">
      <t>キノウシドウイン</t>
    </rPh>
    <phoneticPr fontId="1"/>
  </si>
  <si>
    <t>調理師</t>
    <rPh sb="0" eb="3">
      <t>チョウリシ</t>
    </rPh>
    <phoneticPr fontId="1"/>
  </si>
  <si>
    <t>営繕</t>
    <rPh sb="0" eb="2">
      <t>エイゼン</t>
    </rPh>
    <phoneticPr fontId="1"/>
  </si>
  <si>
    <t>定員</t>
    <rPh sb="0" eb="2">
      <t>テイイン</t>
    </rPh>
    <phoneticPr fontId="1"/>
  </si>
  <si>
    <t>年齢別児童数</t>
    <rPh sb="0" eb="3">
      <t>ネンレイベツ</t>
    </rPh>
    <rPh sb="3" eb="5">
      <t>ジドウ</t>
    </rPh>
    <rPh sb="5" eb="6">
      <t>スウ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</si>
  <si>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</si>
  <si>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</si>
  <si>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</si>
  <si>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</si>
  <si>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</si>
  <si>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-</t>
    <phoneticPr fontId="1"/>
  </si>
  <si>
    <t>資料　子ども・健康部　幼児保育課</t>
    <rPh sb="3" eb="4">
      <t>コ</t>
    </rPh>
    <rPh sb="7" eb="10">
      <t>ケンコウブ</t>
    </rPh>
    <rPh sb="11" eb="16">
      <t>ヨウジホイクカ</t>
    </rPh>
    <phoneticPr fontId="1"/>
  </si>
  <si>
    <t>資料　子ども・健康部　発達支援課</t>
    <rPh sb="3" eb="4">
      <t>コ</t>
    </rPh>
    <rPh sb="7" eb="10">
      <t>ケンコウブ</t>
    </rPh>
    <rPh sb="11" eb="13">
      <t>ハッタツ</t>
    </rPh>
    <rPh sb="13" eb="15">
      <t>シエン</t>
    </rPh>
    <rPh sb="15" eb="16">
      <t>カ</t>
    </rPh>
    <phoneticPr fontId="1"/>
  </si>
  <si>
    <t>目標額</t>
    <rPh sb="0" eb="2">
      <t>モクヒョウ</t>
    </rPh>
    <rPh sb="2" eb="3">
      <t>ガク</t>
    </rPh>
    <phoneticPr fontId="1"/>
  </si>
  <si>
    <t>実績額</t>
    <rPh sb="0" eb="3">
      <t>ジッセキガク</t>
    </rPh>
    <phoneticPr fontId="1"/>
  </si>
  <si>
    <t>達成率</t>
    <rPh sb="0" eb="3">
      <t>タッセイリツ</t>
    </rPh>
    <phoneticPr fontId="1"/>
  </si>
  <si>
    <t>総額</t>
    <rPh sb="0" eb="2">
      <t>ソウガク</t>
    </rPh>
    <phoneticPr fontId="1"/>
  </si>
  <si>
    <t>戸別・法人</t>
    <rPh sb="0" eb="2">
      <t>コベツ</t>
    </rPh>
    <rPh sb="3" eb="5">
      <t>ホウジン</t>
    </rPh>
    <phoneticPr fontId="1"/>
  </si>
  <si>
    <t>街頭</t>
    <rPh sb="0" eb="2">
      <t>ガイトウ</t>
    </rPh>
    <phoneticPr fontId="1"/>
  </si>
  <si>
    <t>学校</t>
    <rPh sb="0" eb="2">
      <t>ガッコウ</t>
    </rPh>
    <phoneticPr fontId="1"/>
  </si>
  <si>
    <t>（％）</t>
    <phoneticPr fontId="1"/>
  </si>
  <si>
    <t>達成率（％）</t>
    <rPh sb="0" eb="3">
      <t>タッセイリツ</t>
    </rPh>
    <phoneticPr fontId="1"/>
  </si>
  <si>
    <t>101．共同募金実績額</t>
    <rPh sb="4" eb="8">
      <t>キョウドウボキン</t>
    </rPh>
    <rPh sb="8" eb="11">
      <t>ジッセキガク</t>
    </rPh>
    <phoneticPr fontId="1"/>
  </si>
  <si>
    <t>102．日赤社資募集実績額</t>
    <rPh sb="4" eb="7">
      <t>ニッセキシャ</t>
    </rPh>
    <rPh sb="7" eb="8">
      <t>シ</t>
    </rPh>
    <rPh sb="8" eb="10">
      <t>ボシュウ</t>
    </rPh>
    <rPh sb="10" eb="13">
      <t>ジッセキガク</t>
    </rPh>
    <phoneticPr fontId="1"/>
  </si>
  <si>
    <t>資料　福祉部　高齢・福祉総務課</t>
    <rPh sb="0" eb="2">
      <t>シリョウ</t>
    </rPh>
    <rPh sb="3" eb="6">
      <t>フクシブ</t>
    </rPh>
    <rPh sb="7" eb="9">
      <t>コウレイ</t>
    </rPh>
    <rPh sb="10" eb="15">
      <t>フクシソウムカ</t>
    </rPh>
    <phoneticPr fontId="1"/>
  </si>
  <si>
    <t>103．歳末たすけあい募金実績額</t>
    <rPh sb="4" eb="6">
      <t>サイマツ</t>
    </rPh>
    <rPh sb="11" eb="13">
      <t>ボキン</t>
    </rPh>
    <rPh sb="13" eb="16">
      <t>ジッセキガク</t>
    </rPh>
    <phoneticPr fontId="1"/>
  </si>
  <si>
    <t>104．身体障がい者（児）の状況</t>
    <rPh sb="4" eb="6">
      <t>シンタイ</t>
    </rPh>
    <rPh sb="6" eb="7">
      <t>ショウ</t>
    </rPh>
    <rPh sb="9" eb="10">
      <t>シャ</t>
    </rPh>
    <rPh sb="11" eb="12">
      <t>ジ</t>
    </rPh>
    <rPh sb="14" eb="16">
      <t>ジョウキョウ</t>
    </rPh>
    <phoneticPr fontId="1"/>
  </si>
  <si>
    <t>視覚障がい</t>
    <rPh sb="0" eb="3">
      <t>シカクショウ</t>
    </rPh>
    <phoneticPr fontId="1"/>
  </si>
  <si>
    <t>聴覚障がい</t>
    <rPh sb="0" eb="3">
      <t>チョウカクショウ</t>
    </rPh>
    <phoneticPr fontId="1"/>
  </si>
  <si>
    <t>音声言語
機能障がい</t>
    <rPh sb="0" eb="2">
      <t>オンセイ</t>
    </rPh>
    <rPh sb="2" eb="4">
      <t>ゲンゴ</t>
    </rPh>
    <rPh sb="5" eb="7">
      <t>キノウ</t>
    </rPh>
    <rPh sb="7" eb="8">
      <t>ショウ</t>
    </rPh>
    <phoneticPr fontId="1"/>
  </si>
  <si>
    <t>内部障がい</t>
    <rPh sb="0" eb="3">
      <t>ナイブショウ</t>
    </rPh>
    <phoneticPr fontId="1"/>
  </si>
  <si>
    <t>免疫機能
障がい</t>
    <rPh sb="0" eb="4">
      <t>メンエキキノウ</t>
    </rPh>
    <rPh sb="5" eb="6">
      <t>ショウ</t>
    </rPh>
    <phoneticPr fontId="1"/>
  </si>
  <si>
    <t>資料　福祉部　障がい福祉課</t>
    <rPh sb="0" eb="2">
      <t>シリョウ</t>
    </rPh>
    <rPh sb="3" eb="6">
      <t>フクシブ</t>
    </rPh>
    <rPh sb="7" eb="8">
      <t>ショウ</t>
    </rPh>
    <rPh sb="10" eb="12">
      <t>フクシ</t>
    </rPh>
    <rPh sb="12" eb="13">
      <t>カ</t>
    </rPh>
    <phoneticPr fontId="1"/>
  </si>
  <si>
    <t>105．知的障がい者（児）の状況</t>
    <rPh sb="4" eb="6">
      <t>チテキ</t>
    </rPh>
    <rPh sb="6" eb="7">
      <t>ショウ</t>
    </rPh>
    <rPh sb="9" eb="10">
      <t>シャ</t>
    </rPh>
    <rPh sb="11" eb="12">
      <t>ジ</t>
    </rPh>
    <rPh sb="14" eb="16">
      <t>ジョウキョウ</t>
    </rPh>
    <phoneticPr fontId="1"/>
  </si>
  <si>
    <t>重度</t>
    <rPh sb="0" eb="2">
      <t>ジュウド</t>
    </rPh>
    <phoneticPr fontId="1"/>
  </si>
  <si>
    <t>中度</t>
    <rPh sb="0" eb="2">
      <t>チュウド</t>
    </rPh>
    <phoneticPr fontId="1"/>
  </si>
  <si>
    <t>軽度</t>
    <rPh sb="0" eb="2">
      <t>ケイド</t>
    </rPh>
    <phoneticPr fontId="1"/>
  </si>
  <si>
    <t>106．精神障がい者（児）の状況</t>
    <rPh sb="4" eb="6">
      <t>セイシン</t>
    </rPh>
    <rPh sb="6" eb="7">
      <t>ショウ</t>
    </rPh>
    <rPh sb="9" eb="10">
      <t>シャ</t>
    </rPh>
    <rPh sb="11" eb="12">
      <t>ジ</t>
    </rPh>
    <rPh sb="14" eb="16">
      <t>ジョウキョウ</t>
    </rPh>
    <phoneticPr fontId="1"/>
  </si>
  <si>
    <t>107．市立くすのき学園の状況</t>
    <rPh sb="4" eb="6">
      <t>シリツ</t>
    </rPh>
    <rPh sb="10" eb="12">
      <t>ガクエン</t>
    </rPh>
    <rPh sb="13" eb="15">
      <t>ジョウキョウ</t>
    </rPh>
    <phoneticPr fontId="1"/>
  </si>
  <si>
    <t>男女別</t>
    <rPh sb="0" eb="3">
      <t>ダンジョベツ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</si>
  <si>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</si>
  <si>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</si>
  <si>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通所人員</t>
    <rPh sb="0" eb="4">
      <t>ツウショジンイン</t>
    </rPh>
    <phoneticPr fontId="1"/>
  </si>
  <si>
    <t>年齢別</t>
    <rPh sb="0" eb="3">
      <t>ネンレイベツ</t>
    </rPh>
    <phoneticPr fontId="1"/>
  </si>
  <si>
    <t>18～
19歳</t>
    <rPh sb="6" eb="7">
      <t>サイ</t>
    </rPh>
    <phoneticPr fontId="1"/>
  </si>
  <si>
    <t>20～
29歳</t>
    <rPh sb="6" eb="7">
      <t>サイ</t>
    </rPh>
    <phoneticPr fontId="1"/>
  </si>
  <si>
    <t>30～
39歳</t>
    <rPh sb="6" eb="7">
      <t>サイ</t>
    </rPh>
    <phoneticPr fontId="1"/>
  </si>
  <si>
    <t>40歳
以上</t>
    <rPh sb="2" eb="3">
      <t>サイ</t>
    </rPh>
    <rPh sb="4" eb="6">
      <t>イジョウ</t>
    </rPh>
    <phoneticPr fontId="1"/>
  </si>
  <si>
    <t>障がい程度別</t>
    <rPh sb="0" eb="1">
      <t>ショウ</t>
    </rPh>
    <rPh sb="3" eb="6">
      <t>テイドベツ</t>
    </rPh>
    <phoneticPr fontId="1"/>
  </si>
  <si>
    <t>計</t>
    <rPh sb="0" eb="1">
      <t>ケイ</t>
    </rPh>
    <phoneticPr fontId="1"/>
  </si>
  <si>
    <t>60～
69歳</t>
    <rPh sb="6" eb="7">
      <t>サイ</t>
    </rPh>
    <phoneticPr fontId="1"/>
  </si>
  <si>
    <t>85歳以上</t>
    <rPh sb="2" eb="5">
      <t>サイイジョウ</t>
    </rPh>
    <phoneticPr fontId="1"/>
  </si>
  <si>
    <t>80～
84歳</t>
    <rPh sb="6" eb="7">
      <t>サイ</t>
    </rPh>
    <phoneticPr fontId="1"/>
  </si>
  <si>
    <t>70～
74歳</t>
    <rPh sb="6" eb="7">
      <t>サイ</t>
    </rPh>
    <phoneticPr fontId="1"/>
  </si>
  <si>
    <t>75～
79歳</t>
    <rPh sb="6" eb="7">
      <t>サイ</t>
    </rPh>
    <phoneticPr fontId="1"/>
  </si>
  <si>
    <t>108．養護老人ホームの状況</t>
    <rPh sb="4" eb="8">
      <t>ヨウゴロウジン</t>
    </rPh>
    <rPh sb="12" eb="14">
      <t>ジョウキョウ</t>
    </rPh>
    <phoneticPr fontId="1"/>
  </si>
  <si>
    <t>109．軽費老人ホームの状況</t>
    <rPh sb="4" eb="6">
      <t>ケイヒ</t>
    </rPh>
    <rPh sb="6" eb="8">
      <t>ロウジン</t>
    </rPh>
    <rPh sb="12" eb="14">
      <t>ジョウキョウ</t>
    </rPh>
    <phoneticPr fontId="1"/>
  </si>
  <si>
    <t>資料　福祉部　高齢・福祉総務課</t>
    <rPh sb="0" eb="2">
      <t>シリョウ</t>
    </rPh>
    <rPh sb="3" eb="6">
      <t>フクシブ</t>
    </rPh>
    <rPh sb="7" eb="9">
      <t>コウレイ</t>
    </rPh>
    <rPh sb="10" eb="12">
      <t>フクシ</t>
    </rPh>
    <rPh sb="12" eb="15">
      <t>ソウムカ</t>
    </rPh>
    <rPh sb="14" eb="15">
      <t>カ</t>
    </rPh>
    <phoneticPr fontId="1"/>
  </si>
  <si>
    <t>資料　万寿荘</t>
    <rPh sb="0" eb="2">
      <t>シリョウ</t>
    </rPh>
    <rPh sb="3" eb="6">
      <t>マンジュソウ</t>
    </rPh>
    <phoneticPr fontId="1"/>
  </si>
  <si>
    <t>110．特別養護老人ホームの状況</t>
    <rPh sb="4" eb="10">
      <t>トクベツヨウゴロウジン</t>
    </rPh>
    <rPh sb="14" eb="16">
      <t>ジョウキョウ</t>
    </rPh>
    <phoneticPr fontId="1"/>
  </si>
  <si>
    <t>資料　ハートフルふしお、古江台ホール、ほほえみの園、ポプラ、ハートフルこうだ、オレンジ池田</t>
    <rPh sb="0" eb="2">
      <t>シリョウ</t>
    </rPh>
    <rPh sb="12" eb="15">
      <t>フルエダイ</t>
    </rPh>
    <rPh sb="24" eb="25">
      <t>ソノ</t>
    </rPh>
    <rPh sb="43" eb="45">
      <t>イケダ</t>
    </rPh>
    <phoneticPr fontId="1"/>
  </si>
  <si>
    <t>　　　　ハートフルふしお紅葉館</t>
    <rPh sb="12" eb="15">
      <t>コウヨウカン</t>
    </rPh>
    <phoneticPr fontId="1"/>
  </si>
  <si>
    <t>開館日数</t>
    <rPh sb="0" eb="4">
      <t>カイカンニッスウ</t>
    </rPh>
    <phoneticPr fontId="1"/>
  </si>
  <si>
    <t>利用者数</t>
    <rPh sb="0" eb="4">
      <t>リヨウシャスウ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</si>
  <si>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</si>
  <si>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</si>
  <si>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</si>
  <si>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</si>
  <si>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</si>
  <si>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</si>
  <si>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</si>
  <si>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営繕/用務員</t>
    <rPh sb="0" eb="2">
      <t>エイゼン</t>
    </rPh>
    <rPh sb="3" eb="6">
      <t>ヨウムイン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</si>
  <si>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</si>
  <si>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</si>
  <si>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</si>
  <si>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-</t>
    <phoneticPr fontId="1"/>
  </si>
  <si>
    <t>緑丘保育園</t>
    <phoneticPr fontId="2"/>
  </si>
  <si>
    <t>五月丘こども園</t>
    <rPh sb="0" eb="3">
      <t>サツキガオカ</t>
    </rPh>
    <rPh sb="6" eb="7">
      <t>エン</t>
    </rPh>
    <phoneticPr fontId="1"/>
  </si>
  <si>
    <t>てんじんこども園</t>
    <rPh sb="7" eb="8">
      <t>エン</t>
    </rPh>
    <phoneticPr fontId="1"/>
  </si>
  <si>
    <t>-</t>
    <phoneticPr fontId="1"/>
  </si>
  <si>
    <t>-</t>
    <phoneticPr fontId="1"/>
  </si>
  <si>
    <t>111．敬老会館の利用状況</t>
    <rPh sb="4" eb="8">
      <t>ケイロウカイカン</t>
    </rPh>
    <rPh sb="9" eb="13">
      <t>リヨウジョウキョウ</t>
    </rPh>
    <phoneticPr fontId="1"/>
  </si>
  <si>
    <t>ふしお台保育所</t>
    <rPh sb="3" eb="4">
      <t>ダイ</t>
    </rPh>
    <rPh sb="4" eb="6">
      <t>ホイク</t>
    </rPh>
    <rPh sb="6" eb="7">
      <t>ジョ</t>
    </rPh>
    <phoneticPr fontId="2"/>
  </si>
  <si>
    <t>荘園保育所</t>
    <rPh sb="0" eb="2">
      <t>ソウエン</t>
    </rPh>
    <rPh sb="2" eb="4">
      <t>ホイク</t>
    </rPh>
    <rPh sb="4" eb="5">
      <t>ジョ</t>
    </rPh>
    <phoneticPr fontId="2"/>
  </si>
  <si>
    <t>バッジ</t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</si>
  <si>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</si>
  <si>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"/>
  </si>
  <si>
    <t>池田旭丘幼稚園・いけだあさひがおか乳児園</t>
    <rPh sb="0" eb="4">
      <t>イケダアサヒガオカ</t>
    </rPh>
    <rPh sb="4" eb="7">
      <t>ヨウチエン</t>
    </rPh>
    <rPh sb="17" eb="20">
      <t>ニュウジエン</t>
    </rPh>
    <phoneticPr fontId="2"/>
  </si>
  <si>
    <t>亀之森幼稚園・
かめのもり乳児園</t>
    <rPh sb="0" eb="1">
      <t>カメ</t>
    </rPh>
    <rPh sb="1" eb="2">
      <t>ノ</t>
    </rPh>
    <rPh sb="2" eb="3">
      <t>モリ</t>
    </rPh>
    <rPh sb="3" eb="6">
      <t>ヨウチエン</t>
    </rPh>
    <rPh sb="13" eb="16">
      <t>ニュウジエン</t>
    </rPh>
    <phoneticPr fontId="2"/>
  </si>
  <si>
    <t>肢体
不自由</t>
    <rPh sb="0" eb="2">
      <t>シタイ</t>
    </rPh>
    <rPh sb="3" eb="6">
      <t>フジユウ</t>
    </rPh>
    <phoneticPr fontId="1"/>
  </si>
  <si>
    <t>元</t>
    <rPh sb="0" eb="1">
      <t>モト</t>
    </rPh>
    <phoneticPr fontId="1"/>
  </si>
  <si>
    <t>年度</t>
    <rPh sb="0" eb="2">
      <t>ネンド</t>
    </rPh>
    <phoneticPr fontId="1"/>
  </si>
  <si>
    <r>
      <t xml:space="preserve">総　数　 </t>
    </r>
    <r>
      <rPr>
        <sz val="8"/>
        <color theme="1"/>
        <rFont val="ＭＳ Ｐ明朝"/>
        <family val="1"/>
        <charset val="128"/>
      </rPr>
      <t>(4</t>
    </r>
    <rPh sb="0" eb="1">
      <t>ソウ</t>
    </rPh>
    <rPh sb="2" eb="3">
      <t>カズ</t>
    </rPh>
    <phoneticPr fontId="1"/>
  </si>
  <si>
    <r>
      <rPr>
        <sz val="11"/>
        <color theme="1"/>
        <rFont val="ＭＳ Ｐ明朝"/>
        <family val="1"/>
        <charset val="128"/>
      </rPr>
      <t xml:space="preserve">保育補助 </t>
    </r>
    <r>
      <rPr>
        <sz val="10"/>
        <color theme="1"/>
        <rFont val="ＭＳ Ｐ明朝"/>
        <family val="1"/>
        <charset val="128"/>
      </rPr>
      <t xml:space="preserve"> (</t>
    </r>
    <r>
      <rPr>
        <sz val="8"/>
        <color theme="1"/>
        <rFont val="ＭＳ Ｐ明朝"/>
        <family val="1"/>
        <charset val="128"/>
      </rPr>
      <t>1</t>
    </r>
    <rPh sb="0" eb="2">
      <t>ホイク</t>
    </rPh>
    <rPh sb="2" eb="4">
      <t>ホジョ</t>
    </rPh>
    <phoneticPr fontId="1"/>
  </si>
  <si>
    <r>
      <t xml:space="preserve">定　員  </t>
    </r>
    <r>
      <rPr>
        <sz val="8"/>
        <color theme="1"/>
        <rFont val="ＭＳ Ｐ明朝"/>
        <family val="1"/>
        <charset val="128"/>
      </rPr>
      <t>(2</t>
    </r>
    <rPh sb="0" eb="1">
      <t>サダム</t>
    </rPh>
    <rPh sb="2" eb="3">
      <t>イン</t>
    </rPh>
    <phoneticPr fontId="1"/>
  </si>
  <si>
    <r>
      <t xml:space="preserve">入　所　児　童　数　 </t>
    </r>
    <r>
      <rPr>
        <sz val="8"/>
        <color theme="1"/>
        <rFont val="ＭＳ Ｐ明朝"/>
        <family val="1"/>
        <charset val="128"/>
      </rPr>
      <t>(2</t>
    </r>
    <rPh sb="0" eb="1">
      <t>イ</t>
    </rPh>
    <rPh sb="2" eb="3">
      <t>ショ</t>
    </rPh>
    <rPh sb="4" eb="5">
      <t>コ</t>
    </rPh>
    <rPh sb="6" eb="7">
      <t>ワラベ</t>
    </rPh>
    <rPh sb="8" eb="9">
      <t>カズ</t>
    </rPh>
    <phoneticPr fontId="1"/>
  </si>
  <si>
    <t>　(1 令和5年度から保育補助者（公立施設にあっては、保育士の短時間勤務職員を含む。）を計上。</t>
    <phoneticPr fontId="1"/>
  </si>
  <si>
    <t>　(4 令和4年度以前は、幼児保育課職員数を含む。</t>
    <rPh sb="4" eb="6">
      <t>レイワ</t>
    </rPh>
    <rPh sb="7" eb="9">
      <t>ネンド</t>
    </rPh>
    <rPh sb="9" eb="11">
      <t>イゼン</t>
    </rPh>
    <rPh sb="13" eb="15">
      <t>ヨウジ</t>
    </rPh>
    <rPh sb="15" eb="17">
      <t>ホイク</t>
    </rPh>
    <rPh sb="17" eb="18">
      <t>カ</t>
    </rPh>
    <rPh sb="18" eb="20">
      <t>ショクイン</t>
    </rPh>
    <rPh sb="20" eb="21">
      <t>スウ</t>
    </rPh>
    <rPh sb="22" eb="23">
      <t>フク</t>
    </rPh>
    <phoneticPr fontId="1"/>
  </si>
  <si>
    <t xml:space="preserve">2
</t>
    <phoneticPr fontId="1"/>
  </si>
  <si>
    <r>
      <t>栄養士　</t>
    </r>
    <r>
      <rPr>
        <sz val="8"/>
        <color theme="1"/>
        <rFont val="ＭＳ Ｐ明朝"/>
        <family val="1"/>
        <charset val="128"/>
      </rPr>
      <t>(3</t>
    </r>
    <rPh sb="0" eb="3">
      <t>エイヨウシ</t>
    </rPh>
    <phoneticPr fontId="1"/>
  </si>
  <si>
    <t>　(2 定員及び入所児童数は、保育部分に限る。　(3 市立のみ幼児保育課付け勤務</t>
    <rPh sb="27" eb="29">
      <t>シリツ</t>
    </rPh>
    <phoneticPr fontId="1"/>
  </si>
  <si>
    <t>番号</t>
    <rPh sb="0" eb="2">
      <t>バンゴウ</t>
    </rPh>
    <phoneticPr fontId="1"/>
  </si>
  <si>
    <t>項　　　目</t>
    <rPh sb="0" eb="1">
      <t>コウ</t>
    </rPh>
    <rPh sb="4" eb="5">
      <t>メ</t>
    </rPh>
    <phoneticPr fontId="1"/>
  </si>
  <si>
    <t>生活保護費支給人員</t>
    <rPh sb="0" eb="2">
      <t>セイカツ</t>
    </rPh>
    <rPh sb="2" eb="4">
      <t>ホゴ</t>
    </rPh>
    <rPh sb="4" eb="5">
      <t>ヒ</t>
    </rPh>
    <rPh sb="5" eb="7">
      <t>シキュウ</t>
    </rPh>
    <rPh sb="7" eb="9">
      <t>ジンイン</t>
    </rPh>
    <phoneticPr fontId="1"/>
  </si>
  <si>
    <t>生活保護費支給状況</t>
    <phoneticPr fontId="1"/>
  </si>
  <si>
    <t>国民年金加入状況</t>
    <phoneticPr fontId="1"/>
  </si>
  <si>
    <t>市内保育所の状況</t>
    <rPh sb="0" eb="2">
      <t>シナイ</t>
    </rPh>
    <rPh sb="2" eb="4">
      <t>ホイク</t>
    </rPh>
    <rPh sb="4" eb="5">
      <t>ジョ</t>
    </rPh>
    <rPh sb="6" eb="8">
      <t>ジョウキョウ</t>
    </rPh>
    <phoneticPr fontId="1"/>
  </si>
  <si>
    <t>児童発達支援センターの状況</t>
    <rPh sb="0" eb="2">
      <t>ジドウ</t>
    </rPh>
    <rPh sb="2" eb="4">
      <t>ハッタツ</t>
    </rPh>
    <rPh sb="4" eb="6">
      <t>シエン</t>
    </rPh>
    <rPh sb="11" eb="13">
      <t>ジョウキョウ</t>
    </rPh>
    <phoneticPr fontId="1"/>
  </si>
  <si>
    <t>共同募金実績額</t>
    <rPh sb="0" eb="2">
      <t>キョウドウ</t>
    </rPh>
    <rPh sb="2" eb="4">
      <t>ボキン</t>
    </rPh>
    <rPh sb="4" eb="7">
      <t>ジッセキガク</t>
    </rPh>
    <phoneticPr fontId="1"/>
  </si>
  <si>
    <t>日赤社資募集実績額</t>
    <rPh sb="0" eb="2">
      <t>ニッセキ</t>
    </rPh>
    <rPh sb="2" eb="4">
      <t>シャシ</t>
    </rPh>
    <rPh sb="4" eb="6">
      <t>ボシュウ</t>
    </rPh>
    <rPh sb="6" eb="9">
      <t>ジッセキガク</t>
    </rPh>
    <phoneticPr fontId="1"/>
  </si>
  <si>
    <t>歳末たすけあい募金実績額</t>
    <phoneticPr fontId="1"/>
  </si>
  <si>
    <t>身体障がい者（児）の状況</t>
    <phoneticPr fontId="1"/>
  </si>
  <si>
    <t>知的障がい者（児）の状況</t>
    <phoneticPr fontId="1"/>
  </si>
  <si>
    <t>精神障がい者（児）の状況</t>
    <phoneticPr fontId="1"/>
  </si>
  <si>
    <t>市立くすのき学園の状況</t>
    <phoneticPr fontId="1"/>
  </si>
  <si>
    <t>養護老人ホームの状況</t>
    <phoneticPr fontId="1"/>
  </si>
  <si>
    <t>軽費老人ホームの状況</t>
    <phoneticPr fontId="1"/>
  </si>
  <si>
    <t>敬老会館の利用状況</t>
    <phoneticPr fontId="1"/>
  </si>
  <si>
    <t>特別養護老人ホームの状況</t>
    <phoneticPr fontId="1"/>
  </si>
  <si>
    <t>第14章 社会保障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</si>
</sst>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0" borderId="2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2" borderId="22" applyNumberFormat="0" applyFon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3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8" fillId="23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0" xfId="0" applyFont="1" applyFill="1" applyBorder="1">
      <alignment vertical="center"/>
    </xf>
    <xf numFmtId="38" fontId="6" fillId="0" borderId="0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33" fillId="24" borderId="0" xfId="0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0" fillId="0" borderId="0" xfId="44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44" applyFont="1" applyFill="1" applyAlignment="1">
      <alignment vertical="center"/>
    </xf>
    <xf numFmtId="0" fontId="32" fillId="0" borderId="0" xfId="44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38" fontId="3" fillId="0" borderId="11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20" xfId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20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0" xfId="1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38" fontId="3" fillId="0" borderId="11" xfId="1" applyFont="1" applyBorder="1">
      <alignment vertical="center"/>
    </xf>
    <xf numFmtId="38" fontId="3" fillId="0" borderId="11" xfId="1" applyFont="1" applyBorder="1" applyAlignment="1">
      <alignment horizontal="right" vertical="center"/>
    </xf>
    <xf numFmtId="38" fontId="3" fillId="0" borderId="13" xfId="1" applyFont="1" applyFill="1" applyBorder="1">
      <alignment vertical="center"/>
    </xf>
    <xf numFmtId="38" fontId="3" fillId="0" borderId="11" xfId="1" applyFont="1" applyFill="1" applyBorder="1">
      <alignment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2"/>
    </xf>
    <xf numFmtId="0" fontId="3" fillId="0" borderId="17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4"/>
    </xf>
    <xf numFmtId="0" fontId="3" fillId="0" borderId="3" xfId="0" applyFont="1" applyBorder="1" applyAlignment="1">
      <alignment horizontal="distributed" vertical="center" indent="4"/>
    </xf>
    <xf numFmtId="0" fontId="3" fillId="0" borderId="9" xfId="0" applyFont="1" applyBorder="1" applyAlignment="1">
      <alignment horizontal="distributed" vertical="center" indent="4"/>
    </xf>
    <xf numFmtId="0" fontId="3" fillId="0" borderId="7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38" fontId="3" fillId="0" borderId="13" xfId="1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wrapText="1" indent="10"/>
    </xf>
    <xf numFmtId="0" fontId="3" fillId="0" borderId="3" xfId="0" applyFont="1" applyBorder="1" applyAlignment="1">
      <alignment horizontal="distributed" vertical="center" wrapText="1" indent="10"/>
    </xf>
    <xf numFmtId="0" fontId="3" fillId="0" borderId="7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distributed" vertical="center" indent="9"/>
    </xf>
    <xf numFmtId="0" fontId="3" fillId="0" borderId="3" xfId="0" applyFont="1" applyBorder="1" applyAlignment="1">
      <alignment horizontal="distributed" vertical="center" indent="9"/>
    </xf>
    <xf numFmtId="0" fontId="3" fillId="0" borderId="14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49" fontId="9" fillId="0" borderId="0" xfId="2" applyNumberFormat="1" applyFont="1" applyBorder="1" applyAlignment="1">
      <alignment horizontal="distributed" vertical="center" shrinkToFit="1"/>
    </xf>
    <xf numFmtId="49" fontId="27" fillId="0" borderId="1" xfId="2" applyNumberFormat="1" applyFont="1" applyBorder="1" applyAlignment="1">
      <alignment horizontal="distributed" vertical="center" shrinkToFit="1"/>
    </xf>
    <xf numFmtId="0" fontId="28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distributed" vertical="center" shrinkToFit="1"/>
    </xf>
    <xf numFmtId="0" fontId="6" fillId="0" borderId="0" xfId="0" applyFont="1" applyFill="1" applyBorder="1">
      <alignment vertical="center"/>
    </xf>
    <xf numFmtId="0" fontId="28" fillId="0" borderId="0" xfId="0" applyFont="1" applyBorder="1" applyAlignment="1">
      <alignment horizontal="left" vertical="center"/>
    </xf>
    <xf numFmtId="49" fontId="27" fillId="0" borderId="0" xfId="2" applyNumberFormat="1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indent="10"/>
    </xf>
    <xf numFmtId="0" fontId="3" fillId="0" borderId="3" xfId="0" applyFont="1" applyBorder="1" applyAlignment="1">
      <alignment horizontal="distributed" vertical="center" indent="10"/>
    </xf>
    <xf numFmtId="0" fontId="3" fillId="0" borderId="9" xfId="0" applyFont="1" applyBorder="1" applyAlignment="1">
      <alignment horizontal="distributed" vertical="center" indent="10"/>
    </xf>
    <xf numFmtId="0" fontId="3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right" vertical="center"/>
    </xf>
    <xf numFmtId="49" fontId="27" fillId="0" borderId="0" xfId="2" applyNumberFormat="1" applyFont="1" applyBorder="1" applyAlignment="1">
      <alignment horizontal="distributed" vertical="center" wrapText="1" shrinkToFit="1"/>
    </xf>
    <xf numFmtId="0" fontId="6" fillId="0" borderId="12" xfId="0" applyFont="1" applyFill="1" applyBorder="1">
      <alignment vertical="center"/>
    </xf>
    <xf numFmtId="0" fontId="6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horizontal="right"/>
    </xf>
    <xf numFmtId="38" fontId="6" fillId="0" borderId="0" xfId="1" applyFont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6" fillId="0" borderId="1" xfId="1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20" xfId="0" applyFont="1" applyBorder="1">
      <alignment vertical="center"/>
    </xf>
    <xf numFmtId="38" fontId="3" fillId="0" borderId="12" xfId="1" applyFont="1" applyBorder="1" applyAlignment="1">
      <alignment horizontal="right" vertical="center" indent="3"/>
    </xf>
    <xf numFmtId="38" fontId="3" fillId="0" borderId="0" xfId="1" applyFont="1" applyBorder="1" applyAlignment="1">
      <alignment horizontal="right" vertical="center" indent="3"/>
    </xf>
    <xf numFmtId="176" fontId="3" fillId="0" borderId="0" xfId="1" applyNumberFormat="1" applyFont="1" applyBorder="1" applyAlignment="1">
      <alignment horizontal="right" vertical="center" indent="3"/>
    </xf>
    <xf numFmtId="38" fontId="3" fillId="0" borderId="20" xfId="1" applyFont="1" applyBorder="1" applyAlignment="1">
      <alignment horizontal="right" vertical="center" indent="3"/>
    </xf>
    <xf numFmtId="38" fontId="3" fillId="0" borderId="1" xfId="1" applyFont="1" applyBorder="1" applyAlignment="1">
      <alignment horizontal="right" vertical="center" indent="3"/>
    </xf>
    <xf numFmtId="176" fontId="3" fillId="0" borderId="1" xfId="1" applyNumberFormat="1" applyFont="1" applyBorder="1" applyAlignment="1">
      <alignment horizontal="right" vertical="center" indent="3"/>
    </xf>
    <xf numFmtId="0" fontId="2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distributed" vertical="center" indent="3"/>
    </xf>
    <xf numFmtId="0" fontId="3" fillId="0" borderId="7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5"/>
    </xf>
    <xf numFmtId="0" fontId="3" fillId="0" borderId="3" xfId="0" applyFont="1" applyBorder="1" applyAlignment="1">
      <alignment horizontal="distributed" vertical="center" indent="5"/>
    </xf>
    <xf numFmtId="0" fontId="3" fillId="0" borderId="9" xfId="0" applyFont="1" applyBorder="1" applyAlignment="1">
      <alignment horizontal="distributed" vertical="center" indent="5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 indent="2"/>
    </xf>
    <xf numFmtId="0" fontId="3" fillId="0" borderId="6" xfId="0" applyFont="1" applyFill="1" applyBorder="1" applyAlignment="1">
      <alignment horizontal="distributed" vertical="center" indent="3"/>
    </xf>
    <xf numFmtId="0" fontId="3" fillId="0" borderId="2" xfId="0" applyFont="1" applyFill="1" applyBorder="1" applyAlignment="1">
      <alignment horizontal="distributed" vertical="center" indent="3"/>
    </xf>
    <xf numFmtId="0" fontId="3" fillId="0" borderId="7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2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6" xfId="0" applyFont="1" applyBorder="1" applyAlignment="1">
      <alignment horizontal="distributed" vertical="center" indent="3"/>
    </xf>
    <xf numFmtId="0" fontId="3" fillId="0" borderId="10" xfId="0" applyFont="1" applyBorder="1" applyAlignment="1">
      <alignment horizontal="distributed" vertical="center" indent="3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 indent="7"/>
    </xf>
    <xf numFmtId="0" fontId="3" fillId="0" borderId="3" xfId="0" applyFont="1" applyBorder="1" applyAlignment="1">
      <alignment horizontal="distributed" vertical="center" indent="7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0" borderId="11" xfId="0" applyFont="1" applyBorder="1">
      <alignment vertical="center"/>
    </xf>
  </cellXfs>
  <cellStyles count="45">
    <cellStyle name="20% - アクセント 1 2" xfId="3" xr:uid="{00000000-0005-0000-0000-00002F000000}"/>
    <cellStyle name="20% - アクセント 2 2" xfId="4" xr:uid="{00000000-0005-0000-0000-000030000000}"/>
    <cellStyle name="20% - アクセント 3 2" xfId="5" xr:uid="{00000000-0005-0000-0000-000031000000}"/>
    <cellStyle name="20% - アクセント 4 2" xfId="6" xr:uid="{00000000-0005-0000-0000-000032000000}"/>
    <cellStyle name="20% - アクセント 5 2" xfId="7" xr:uid="{00000000-0005-0000-0000-000033000000}"/>
    <cellStyle name="20% - アクセント 6 2" xfId="8" xr:uid="{00000000-0005-0000-0000-000034000000}"/>
    <cellStyle name="40% - アクセント 1 2" xfId="9" xr:uid="{00000000-0005-0000-0000-000035000000}"/>
    <cellStyle name="40% - アクセント 2 2" xfId="10" xr:uid="{00000000-0005-0000-0000-000036000000}"/>
    <cellStyle name="40% - アクセント 3 2" xfId="11" xr:uid="{00000000-0005-0000-0000-000037000000}"/>
    <cellStyle name="40% - アクセント 4 2" xfId="12" xr:uid="{00000000-0005-0000-0000-000038000000}"/>
    <cellStyle name="40% - アクセント 5 2" xfId="13" xr:uid="{00000000-0005-0000-0000-000039000000}"/>
    <cellStyle name="40% - アクセント 6 2" xfId="14" xr:uid="{00000000-0005-0000-0000-00003A000000}"/>
    <cellStyle name="60% - アクセント 1 2" xfId="15" xr:uid="{00000000-0005-0000-0000-00003B000000}"/>
    <cellStyle name="60% - アクセント 2 2" xfId="16" xr:uid="{00000000-0005-0000-0000-00003C000000}"/>
    <cellStyle name="60% - アクセント 3 2" xfId="17" xr:uid="{00000000-0005-0000-0000-00003D000000}"/>
    <cellStyle name="60% - アクセント 4 2" xfId="18" xr:uid="{00000000-0005-0000-0000-00003E000000}"/>
    <cellStyle name="60% - アクセント 5 2" xfId="19" xr:uid="{00000000-0005-0000-0000-00003F000000}"/>
    <cellStyle name="60% - アクセント 6 2" xfId="20" xr:uid="{00000000-0005-0000-0000-000040000000}"/>
    <cellStyle name="アクセント 1 2" xfId="21" xr:uid="{00000000-0005-0000-0000-000041000000}"/>
    <cellStyle name="アクセント 2 2" xfId="22" xr:uid="{00000000-0005-0000-0000-000042000000}"/>
    <cellStyle name="アクセント 3 2" xfId="23" xr:uid="{00000000-0005-0000-0000-000043000000}"/>
    <cellStyle name="アクセント 4 2" xfId="24" xr:uid="{00000000-0005-0000-0000-000044000000}"/>
    <cellStyle name="アクセント 5 2" xfId="25" xr:uid="{00000000-0005-0000-0000-000045000000}"/>
    <cellStyle name="アクセント 6 2" xfId="26" xr:uid="{00000000-0005-0000-0000-000046000000}"/>
    <cellStyle name="タイトル 2" xfId="27" xr:uid="{00000000-0005-0000-0000-000047000000}"/>
    <cellStyle name="チェック セル 2" xfId="28" xr:uid="{00000000-0005-0000-0000-000048000000}"/>
    <cellStyle name="どちらでもない 2" xfId="29" xr:uid="{00000000-0005-0000-0000-000049000000}"/>
    <cellStyle name="ハイパーリンク" xfId="44" builtinId="8"/>
    <cellStyle name="メモ 2" xfId="30" xr:uid="{00000000-0005-0000-0000-00004A000000}"/>
    <cellStyle name="リンク セル 2" xfId="31" xr:uid="{00000000-0005-0000-0000-00004B000000}"/>
    <cellStyle name="悪い 2" xfId="32" xr:uid="{00000000-0005-0000-0000-00004C000000}"/>
    <cellStyle name="計算 2" xfId="33" xr:uid="{00000000-0005-0000-0000-00004D000000}"/>
    <cellStyle name="警告文 2" xfId="34" xr:uid="{00000000-0005-0000-0000-00004E000000}"/>
    <cellStyle name="桁区切り" xfId="1" builtinId="6"/>
    <cellStyle name="見出し 1 2" xfId="35" xr:uid="{00000000-0005-0000-0000-00004F000000}"/>
    <cellStyle name="見出し 2 2" xfId="36" xr:uid="{00000000-0005-0000-0000-000050000000}"/>
    <cellStyle name="見出し 3 2" xfId="37" xr:uid="{00000000-0005-0000-0000-000051000000}"/>
    <cellStyle name="見出し 4 2" xfId="38" xr:uid="{00000000-0005-0000-0000-000052000000}"/>
    <cellStyle name="集計 2" xfId="39" xr:uid="{00000000-0005-0000-0000-000053000000}"/>
    <cellStyle name="出力 2" xfId="40" xr:uid="{00000000-0005-0000-0000-000054000000}"/>
    <cellStyle name="説明文 2" xfId="41" xr:uid="{00000000-0005-0000-0000-000055000000}"/>
    <cellStyle name="入力 2" xfId="42" xr:uid="{00000000-0005-0000-0000-000056000000}"/>
    <cellStyle name="標準" xfId="0" builtinId="0"/>
    <cellStyle name="標準 2" xfId="2" xr:uid="{00000000-0005-0000-0000-000057000000}"/>
    <cellStyle name="良い 2" xfId="43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114300</xdr:colOff>
      <xdr:row>11</xdr:row>
      <xdr:rowOff>76200</xdr:rowOff>
    </xdr:from>
    <xdr:to>
      <xdr:col>40</xdr:col>
      <xdr:colOff>19050</xdr:colOff>
      <xdr:row>15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FF3E32B-C628-A61D-5B39-8F1137A9A768}"/>
            </a:ext>
          </a:extLst>
        </xdr:cNvPr>
        <xdr:cNvSpPr/>
      </xdr:nvSpPr>
      <xdr:spPr>
        <a:xfrm>
          <a:off x="4819650" y="1847850"/>
          <a:ext cx="152400" cy="514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B0801-8DD6-4B15-9DB8-CF84266227CB}">
  <dimension ref="A1:S18"/>
  <sheetViews>
    <sheetView showGridLines="0" tabSelected="1" workbookViewId="0">
      <selection activeCell="A2" sqref="A2"/>
    </sheetView>
  </sheetViews>
  <sheetFormatPr defaultColWidth="4.375" defaultRowHeight="24" customHeight="1" x14ac:dyDescent="0.4"/>
  <cols>
    <col min="1" max="1" width="4.375" style="49"/>
    <col min="2" max="2" width="5.75" style="46" bestFit="1" customWidth="1"/>
    <col min="3" max="3" width="42.5" style="49" bestFit="1" customWidth="1"/>
    <col min="4" max="16384" width="4.375" style="49"/>
  </cols>
  <sheetData>
    <row r="1" spans="1:19" ht="24" customHeight="1" x14ac:dyDescent="0.4">
      <c r="A1" s="48" t="s">
        <v>219</v>
      </c>
    </row>
    <row r="2" spans="1:19" ht="13.5" x14ac:dyDescent="0.4">
      <c r="B2" s="47" t="s">
        <v>201</v>
      </c>
      <c r="C2" s="47" t="s">
        <v>202</v>
      </c>
    </row>
    <row r="3" spans="1:19" ht="24" customHeight="1" x14ac:dyDescent="0.4">
      <c r="B3" s="46">
        <v>96</v>
      </c>
      <c r="C3" s="50" t="s">
        <v>203</v>
      </c>
    </row>
    <row r="4" spans="1:19" s="51" customFormat="1" ht="24" customHeight="1" x14ac:dyDescent="0.4">
      <c r="B4" s="52">
        <v>97</v>
      </c>
      <c r="C4" s="53" t="s">
        <v>204</v>
      </c>
    </row>
    <row r="5" spans="1:19" s="51" customFormat="1" ht="24" customHeight="1" x14ac:dyDescent="0.4">
      <c r="B5" s="46">
        <v>98</v>
      </c>
      <c r="C5" s="53" t="s">
        <v>205</v>
      </c>
    </row>
    <row r="6" spans="1:19" s="51" customFormat="1" ht="24" customHeight="1" x14ac:dyDescent="0.4">
      <c r="B6" s="52">
        <v>99</v>
      </c>
      <c r="C6" s="53" t="s">
        <v>206</v>
      </c>
    </row>
    <row r="7" spans="1:19" s="51" customFormat="1" ht="24" customHeight="1" x14ac:dyDescent="0.4">
      <c r="B7" s="46">
        <v>100</v>
      </c>
      <c r="C7" s="53" t="s">
        <v>207</v>
      </c>
    </row>
    <row r="8" spans="1:19" ht="24" customHeight="1" x14ac:dyDescent="0.4">
      <c r="B8" s="52">
        <v>101</v>
      </c>
      <c r="C8" s="53" t="s">
        <v>208</v>
      </c>
    </row>
    <row r="9" spans="1:19" ht="24" customHeight="1" x14ac:dyDescent="0.4">
      <c r="B9" s="46">
        <v>102</v>
      </c>
      <c r="C9" s="53" t="s">
        <v>209</v>
      </c>
    </row>
    <row r="10" spans="1:19" ht="24" customHeight="1" x14ac:dyDescent="0.4">
      <c r="B10" s="52">
        <v>103</v>
      </c>
      <c r="C10" s="54" t="s">
        <v>210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24" customHeight="1" x14ac:dyDescent="0.4">
      <c r="B11" s="46">
        <v>104</v>
      </c>
      <c r="C11" s="54" t="s">
        <v>211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ht="24" customHeight="1" x14ac:dyDescent="0.4">
      <c r="B12" s="52">
        <v>105</v>
      </c>
      <c r="C12" s="54" t="s">
        <v>212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19" ht="24" customHeight="1" x14ac:dyDescent="0.4">
      <c r="B13" s="46">
        <v>106</v>
      </c>
      <c r="C13" s="54" t="s">
        <v>213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</row>
    <row r="14" spans="1:19" ht="24" customHeight="1" x14ac:dyDescent="0.4">
      <c r="B14" s="52">
        <v>107</v>
      </c>
      <c r="C14" s="54" t="s">
        <v>214</v>
      </c>
    </row>
    <row r="15" spans="1:19" ht="24" customHeight="1" x14ac:dyDescent="0.4">
      <c r="B15" s="46">
        <v>108</v>
      </c>
      <c r="C15" s="54" t="s">
        <v>215</v>
      </c>
    </row>
    <row r="16" spans="1:19" ht="24" customHeight="1" x14ac:dyDescent="0.4">
      <c r="B16" s="52">
        <v>109</v>
      </c>
      <c r="C16" s="54" t="s">
        <v>216</v>
      </c>
    </row>
    <row r="17" spans="2:3" ht="24" customHeight="1" x14ac:dyDescent="0.4">
      <c r="B17" s="46">
        <v>110</v>
      </c>
      <c r="C17" s="54" t="s">
        <v>218</v>
      </c>
    </row>
    <row r="18" spans="2:3" ht="24" customHeight="1" x14ac:dyDescent="0.4">
      <c r="B18" s="52">
        <v>111</v>
      </c>
      <c r="C18" s="54" t="s">
        <v>217</v>
      </c>
    </row>
  </sheetData>
  <phoneticPr fontId="1"/>
  <hyperlinks>
    <hyperlink ref="C14" location="'89,90,91,92'!A31" display="予防接種実施状況" xr:uid="{94301952-784A-47B9-BA98-A5E51A160DD3}"/>
    <hyperlink ref="C13" location="'89,90,91,92'!A16" display="国民健康保険給付状況" xr:uid="{B34B1B03-E023-439B-A9DB-61F5588B6241}"/>
    <hyperlink ref="C11" location="'89,90,91,92'!A1" display="休日急病診療所利用状況" xr:uid="{17A03E4B-FCCB-4B29-8DDE-86B505485431}"/>
    <hyperlink ref="C10" location="'85,86,87,88'!BG27" display="市立病院入院患者保険種別" xr:uid="{CC2B2490-294F-4548-B02D-64E1904D3336}"/>
    <hyperlink ref="C9" location="'85,86,87,88'!A27" display="市立病院外来患者保険種別" xr:uid="{3235957D-7C6B-4E89-A20B-C89076FFDC31}"/>
    <hyperlink ref="C8" location="'85,86,87,88'!A14" display="市立病院入院患者数" xr:uid="{F1C1421A-ADDF-4C7F-A39A-07CC450BFE53}"/>
    <hyperlink ref="C7" location="'85,86,87,88'!A1" display="市立病院外来患者数" xr:uid="{8B565068-1B16-4B3F-8E9D-8285310FEC8B}"/>
    <hyperlink ref="C6" location="'81,82,83,84'!A39" display="主要死因別死亡者数" xr:uid="{AC5BAAD1-B2AF-4B6D-9C02-29427EA49DD1}"/>
    <hyperlink ref="C5" location="'81,82,83,84'!A15" display="感染症発生件数及び死亡数" xr:uid="{8C1AE62C-A258-427B-8F49-03B139087E57}"/>
    <hyperlink ref="C4" location="'81,82,83,84'!AW1" display="医療従事状況（従業地）" xr:uid="{8F3F3583-0E98-434A-9050-556553FCEA73}"/>
    <hyperlink ref="C3" location="'96,97,98'!A1" display="生活保護費支給人員" xr:uid="{31DF19E4-BB88-42CD-AA79-875D5D656EB5}"/>
    <hyperlink ref="C12" location="'89,90,91,92'!AW1" display="国民健康保険加入状況" xr:uid="{5D867DDC-D9EA-4DF9-913D-C8D45AB0B7F0}"/>
    <hyperlink ref="C15" location="'93,94,95'!A3" display="し尿・浄化槽処理状況" xr:uid="{96CA6E2C-A384-4D55-8B99-C68F76581D33}"/>
    <hyperlink ref="C16" location="'93,94,95'!A17" display="ごみ処理状況" xr:uid="{3125952F-0104-4FDF-AA0E-A25D5BDDDF92}"/>
    <hyperlink ref="C17" location="'93,94,95'!A30" display="火葬場使用状況" xr:uid="{4D573EB3-04F0-4217-A939-0E749CE98828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77E8-B9A1-4E4D-AE8A-0B326C337D5F}">
  <dimension ref="A1:DA39"/>
  <sheetViews>
    <sheetView zoomScaleNormal="100" workbookViewId="0">
      <selection activeCell="A28" sqref="A28:AV28"/>
    </sheetView>
  </sheetViews>
  <sheetFormatPr defaultColWidth="1.625" defaultRowHeight="13.5" x14ac:dyDescent="0.4"/>
  <cols>
    <col min="1" max="16384" width="1.625" style="5"/>
  </cols>
  <sheetData>
    <row r="1" spans="1:105" ht="18.75" customHeight="1" x14ac:dyDescent="0.4">
      <c r="A1" s="81" t="s">
        <v>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69" t="s">
        <v>20</v>
      </c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"/>
      <c r="CT1" s="6"/>
      <c r="CU1" s="6"/>
      <c r="CV1" s="6"/>
      <c r="CW1" s="6"/>
      <c r="CX1" s="6"/>
      <c r="CY1" s="6"/>
      <c r="CZ1" s="6"/>
      <c r="DA1" s="6"/>
    </row>
    <row r="4" spans="1:105" x14ac:dyDescent="0.4">
      <c r="A4" s="5" t="s">
        <v>5</v>
      </c>
    </row>
    <row r="5" spans="1:105" ht="18.75" customHeight="1" x14ac:dyDescent="0.4">
      <c r="A5" s="72" t="s">
        <v>9</v>
      </c>
      <c r="B5" s="72"/>
      <c r="C5" s="72"/>
      <c r="D5" s="72"/>
      <c r="E5" s="72"/>
      <c r="F5" s="72"/>
      <c r="G5" s="72"/>
      <c r="H5" s="72"/>
      <c r="I5" s="110" t="s">
        <v>10</v>
      </c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2"/>
      <c r="Y5" s="94" t="s">
        <v>13</v>
      </c>
      <c r="Z5" s="95"/>
      <c r="AA5" s="95"/>
      <c r="AB5" s="95"/>
      <c r="AC5" s="95"/>
      <c r="AD5" s="95"/>
      <c r="AE5" s="95"/>
      <c r="AF5" s="95"/>
      <c r="AG5" s="94" t="s">
        <v>14</v>
      </c>
      <c r="AH5" s="95"/>
      <c r="AI5" s="95"/>
      <c r="AJ5" s="95"/>
      <c r="AK5" s="95"/>
      <c r="AL5" s="95"/>
      <c r="AM5" s="95"/>
      <c r="AN5" s="95"/>
      <c r="AO5" s="94" t="s">
        <v>15</v>
      </c>
      <c r="AP5" s="95"/>
      <c r="AQ5" s="95"/>
      <c r="AR5" s="95"/>
      <c r="AS5" s="95"/>
      <c r="AT5" s="95"/>
      <c r="AU5" s="95"/>
      <c r="AV5" s="95"/>
      <c r="AW5" s="105" t="s">
        <v>16</v>
      </c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7"/>
      <c r="BU5" s="89" t="s">
        <v>54</v>
      </c>
      <c r="BV5" s="72"/>
      <c r="BW5" s="72"/>
      <c r="BX5" s="72"/>
      <c r="BY5" s="72"/>
      <c r="BZ5" s="72"/>
      <c r="CA5" s="89" t="s">
        <v>55</v>
      </c>
      <c r="CB5" s="72"/>
      <c r="CC5" s="72"/>
      <c r="CD5" s="72"/>
      <c r="CE5" s="72"/>
      <c r="CF5" s="72"/>
      <c r="CG5" s="89" t="s">
        <v>56</v>
      </c>
      <c r="CH5" s="72"/>
      <c r="CI5" s="72"/>
      <c r="CJ5" s="72"/>
      <c r="CK5" s="72"/>
      <c r="CL5" s="72"/>
      <c r="CM5" s="98" t="s">
        <v>19</v>
      </c>
      <c r="CN5" s="99"/>
      <c r="CO5" s="99"/>
      <c r="CP5" s="99"/>
      <c r="CQ5" s="99"/>
      <c r="CR5" s="99"/>
    </row>
    <row r="6" spans="1:105" ht="18.75" customHeight="1" x14ac:dyDescent="0.4">
      <c r="A6" s="58"/>
      <c r="B6" s="58"/>
      <c r="C6" s="58"/>
      <c r="D6" s="58"/>
      <c r="E6" s="58"/>
      <c r="F6" s="58"/>
      <c r="G6" s="58"/>
      <c r="H6" s="58"/>
      <c r="I6" s="108" t="s">
        <v>11</v>
      </c>
      <c r="J6" s="109"/>
      <c r="K6" s="109"/>
      <c r="L6" s="109"/>
      <c r="M6" s="109"/>
      <c r="N6" s="109"/>
      <c r="O6" s="109"/>
      <c r="P6" s="109"/>
      <c r="Q6" s="108" t="s">
        <v>12</v>
      </c>
      <c r="R6" s="109"/>
      <c r="S6" s="109"/>
      <c r="T6" s="109"/>
      <c r="U6" s="109"/>
      <c r="V6" s="109"/>
      <c r="W6" s="109"/>
      <c r="X6" s="109"/>
      <c r="Y6" s="96"/>
      <c r="Z6" s="97"/>
      <c r="AA6" s="97"/>
      <c r="AB6" s="97"/>
      <c r="AC6" s="97"/>
      <c r="AD6" s="97"/>
      <c r="AE6" s="97"/>
      <c r="AF6" s="97"/>
      <c r="AG6" s="96"/>
      <c r="AH6" s="97"/>
      <c r="AI6" s="97"/>
      <c r="AJ6" s="97"/>
      <c r="AK6" s="97"/>
      <c r="AL6" s="97"/>
      <c r="AM6" s="97"/>
      <c r="AN6" s="97"/>
      <c r="AO6" s="96"/>
      <c r="AP6" s="97"/>
      <c r="AQ6" s="97"/>
      <c r="AR6" s="97"/>
      <c r="AS6" s="97"/>
      <c r="AT6" s="97"/>
      <c r="AU6" s="97"/>
      <c r="AV6" s="97"/>
      <c r="AW6" s="108" t="s">
        <v>8</v>
      </c>
      <c r="AX6" s="109"/>
      <c r="AY6" s="109"/>
      <c r="AZ6" s="109"/>
      <c r="BA6" s="109"/>
      <c r="BB6" s="109"/>
      <c r="BC6" s="109"/>
      <c r="BD6" s="109"/>
      <c r="BE6" s="102" t="s">
        <v>17</v>
      </c>
      <c r="BF6" s="103"/>
      <c r="BG6" s="103"/>
      <c r="BH6" s="103"/>
      <c r="BI6" s="103"/>
      <c r="BJ6" s="103"/>
      <c r="BK6" s="103"/>
      <c r="BL6" s="103"/>
      <c r="BM6" s="102" t="s">
        <v>18</v>
      </c>
      <c r="BN6" s="103"/>
      <c r="BO6" s="103"/>
      <c r="BP6" s="103"/>
      <c r="BQ6" s="103"/>
      <c r="BR6" s="103"/>
      <c r="BS6" s="103"/>
      <c r="BT6" s="104"/>
      <c r="BU6" s="57"/>
      <c r="BV6" s="58"/>
      <c r="BW6" s="58"/>
      <c r="BX6" s="58"/>
      <c r="BY6" s="58"/>
      <c r="BZ6" s="58"/>
      <c r="CA6" s="57"/>
      <c r="CB6" s="58"/>
      <c r="CC6" s="58"/>
      <c r="CD6" s="58"/>
      <c r="CE6" s="58"/>
      <c r="CF6" s="58"/>
      <c r="CG6" s="57"/>
      <c r="CH6" s="58"/>
      <c r="CI6" s="58"/>
      <c r="CJ6" s="58"/>
      <c r="CK6" s="58"/>
      <c r="CL6" s="58"/>
      <c r="CM6" s="100"/>
      <c r="CN6" s="101"/>
      <c r="CO6" s="101"/>
      <c r="CP6" s="101"/>
      <c r="CQ6" s="101"/>
      <c r="CR6" s="101"/>
    </row>
    <row r="7" spans="1:105" ht="18.75" customHeight="1" x14ac:dyDescent="0.4">
      <c r="A7" s="114" t="s">
        <v>0</v>
      </c>
      <c r="B7" s="114"/>
      <c r="C7" s="114"/>
      <c r="D7" s="56" t="s">
        <v>1</v>
      </c>
      <c r="E7" s="56"/>
      <c r="F7" s="9" t="s">
        <v>7</v>
      </c>
      <c r="G7" s="9"/>
      <c r="H7" s="9"/>
      <c r="I7" s="113">
        <v>7978</v>
      </c>
      <c r="J7" s="90"/>
      <c r="K7" s="90"/>
      <c r="L7" s="90"/>
      <c r="M7" s="90"/>
      <c r="N7" s="90"/>
      <c r="O7" s="90"/>
      <c r="P7" s="90"/>
      <c r="Q7" s="90">
        <v>9770</v>
      </c>
      <c r="R7" s="90"/>
      <c r="S7" s="90"/>
      <c r="T7" s="90"/>
      <c r="U7" s="90"/>
      <c r="V7" s="90"/>
      <c r="W7" s="90"/>
      <c r="X7" s="90"/>
      <c r="Y7" s="90">
        <v>8853</v>
      </c>
      <c r="Z7" s="90"/>
      <c r="AA7" s="90"/>
      <c r="AB7" s="90"/>
      <c r="AC7" s="90"/>
      <c r="AD7" s="90"/>
      <c r="AE7" s="90"/>
      <c r="AF7" s="90"/>
      <c r="AG7" s="93">
        <v>8741</v>
      </c>
      <c r="AH7" s="93"/>
      <c r="AI7" s="93"/>
      <c r="AJ7" s="93"/>
      <c r="AK7" s="93"/>
      <c r="AL7" s="93"/>
      <c r="AM7" s="93"/>
      <c r="AN7" s="93"/>
      <c r="AO7" s="93">
        <v>380</v>
      </c>
      <c r="AP7" s="93"/>
      <c r="AQ7" s="93"/>
      <c r="AR7" s="93"/>
      <c r="AS7" s="93"/>
      <c r="AT7" s="93"/>
      <c r="AU7" s="93"/>
      <c r="AV7" s="93"/>
      <c r="AW7" s="90">
        <v>8429</v>
      </c>
      <c r="AX7" s="90"/>
      <c r="AY7" s="90"/>
      <c r="AZ7" s="90"/>
      <c r="BA7" s="90"/>
      <c r="BB7" s="90"/>
      <c r="BC7" s="90"/>
      <c r="BD7" s="90"/>
      <c r="BE7" s="93">
        <v>493</v>
      </c>
      <c r="BF7" s="93"/>
      <c r="BG7" s="93"/>
      <c r="BH7" s="93"/>
      <c r="BI7" s="93"/>
      <c r="BJ7" s="93"/>
      <c r="BK7" s="93"/>
      <c r="BL7" s="93"/>
      <c r="BM7" s="93">
        <v>7936</v>
      </c>
      <c r="BN7" s="93"/>
      <c r="BO7" s="93"/>
      <c r="BP7" s="93"/>
      <c r="BQ7" s="93"/>
      <c r="BR7" s="93"/>
      <c r="BS7" s="93"/>
      <c r="BT7" s="93"/>
      <c r="BU7" s="90">
        <v>9</v>
      </c>
      <c r="BV7" s="90"/>
      <c r="BW7" s="90"/>
      <c r="BX7" s="90"/>
      <c r="BY7" s="90"/>
      <c r="BZ7" s="90"/>
      <c r="CA7" s="91" t="s">
        <v>2</v>
      </c>
      <c r="CB7" s="91"/>
      <c r="CC7" s="91"/>
      <c r="CD7" s="91"/>
      <c r="CE7" s="91"/>
      <c r="CF7" s="91"/>
      <c r="CG7" s="90">
        <v>222</v>
      </c>
      <c r="CH7" s="90"/>
      <c r="CI7" s="90"/>
      <c r="CJ7" s="90"/>
      <c r="CK7" s="90"/>
      <c r="CL7" s="90"/>
      <c r="CM7" s="90">
        <v>1585</v>
      </c>
      <c r="CN7" s="90"/>
      <c r="CO7" s="90"/>
      <c r="CP7" s="90"/>
      <c r="CQ7" s="90"/>
      <c r="CR7" s="90"/>
    </row>
    <row r="8" spans="1:105" ht="18.75" customHeight="1" x14ac:dyDescent="0.4">
      <c r="A8" s="9"/>
      <c r="B8" s="9"/>
      <c r="C8" s="9"/>
      <c r="D8" s="74">
        <v>2</v>
      </c>
      <c r="E8" s="74"/>
      <c r="F8" s="9"/>
      <c r="G8" s="9"/>
      <c r="H8" s="9"/>
      <c r="I8" s="85">
        <v>7838</v>
      </c>
      <c r="J8" s="82"/>
      <c r="K8" s="82"/>
      <c r="L8" s="82"/>
      <c r="M8" s="82"/>
      <c r="N8" s="82"/>
      <c r="O8" s="82"/>
      <c r="P8" s="82"/>
      <c r="Q8" s="82">
        <v>9436</v>
      </c>
      <c r="R8" s="82"/>
      <c r="S8" s="82"/>
      <c r="T8" s="82"/>
      <c r="U8" s="82"/>
      <c r="V8" s="82"/>
      <c r="W8" s="82"/>
      <c r="X8" s="82"/>
      <c r="Y8" s="82">
        <v>8516</v>
      </c>
      <c r="Z8" s="82"/>
      <c r="AA8" s="82"/>
      <c r="AB8" s="82"/>
      <c r="AC8" s="82"/>
      <c r="AD8" s="82"/>
      <c r="AE8" s="82"/>
      <c r="AF8" s="82"/>
      <c r="AG8" s="87">
        <v>8467</v>
      </c>
      <c r="AH8" s="87"/>
      <c r="AI8" s="87"/>
      <c r="AJ8" s="87"/>
      <c r="AK8" s="87"/>
      <c r="AL8" s="87"/>
      <c r="AM8" s="87"/>
      <c r="AN8" s="87"/>
      <c r="AO8" s="87">
        <v>317</v>
      </c>
      <c r="AP8" s="87"/>
      <c r="AQ8" s="87"/>
      <c r="AR8" s="87"/>
      <c r="AS8" s="87"/>
      <c r="AT8" s="87"/>
      <c r="AU8" s="87"/>
      <c r="AV8" s="87"/>
      <c r="AW8" s="82">
        <v>7963</v>
      </c>
      <c r="AX8" s="82"/>
      <c r="AY8" s="82"/>
      <c r="AZ8" s="82"/>
      <c r="BA8" s="82"/>
      <c r="BB8" s="82"/>
      <c r="BC8" s="82"/>
      <c r="BD8" s="82"/>
      <c r="BE8" s="87">
        <v>463</v>
      </c>
      <c r="BF8" s="87"/>
      <c r="BG8" s="87"/>
      <c r="BH8" s="87"/>
      <c r="BI8" s="87"/>
      <c r="BJ8" s="87"/>
      <c r="BK8" s="87"/>
      <c r="BL8" s="87"/>
      <c r="BM8" s="87">
        <v>7500</v>
      </c>
      <c r="BN8" s="87"/>
      <c r="BO8" s="87"/>
      <c r="BP8" s="87"/>
      <c r="BQ8" s="87"/>
      <c r="BR8" s="87"/>
      <c r="BS8" s="87"/>
      <c r="BT8" s="87"/>
      <c r="BU8" s="82">
        <v>3</v>
      </c>
      <c r="BV8" s="82"/>
      <c r="BW8" s="82"/>
      <c r="BX8" s="82"/>
      <c r="BY8" s="82"/>
      <c r="BZ8" s="82"/>
      <c r="CA8" s="83" t="s">
        <v>2</v>
      </c>
      <c r="CB8" s="83"/>
      <c r="CC8" s="83"/>
      <c r="CD8" s="83"/>
      <c r="CE8" s="83"/>
      <c r="CF8" s="83"/>
      <c r="CG8" s="82">
        <v>220</v>
      </c>
      <c r="CH8" s="82"/>
      <c r="CI8" s="82"/>
      <c r="CJ8" s="82"/>
      <c r="CK8" s="82"/>
      <c r="CL8" s="82"/>
      <c r="CM8" s="82">
        <v>1596</v>
      </c>
      <c r="CN8" s="82"/>
      <c r="CO8" s="82"/>
      <c r="CP8" s="82"/>
      <c r="CQ8" s="82"/>
      <c r="CR8" s="82"/>
    </row>
    <row r="9" spans="1:105" ht="18.75" customHeight="1" x14ac:dyDescent="0.4">
      <c r="A9" s="9"/>
      <c r="B9" s="9"/>
      <c r="C9" s="9"/>
      <c r="D9" s="74">
        <v>3</v>
      </c>
      <c r="E9" s="74"/>
      <c r="F9" s="9"/>
      <c r="G9" s="9"/>
      <c r="H9" s="9"/>
      <c r="I9" s="85">
        <v>7970</v>
      </c>
      <c r="J9" s="82"/>
      <c r="K9" s="82"/>
      <c r="L9" s="82"/>
      <c r="M9" s="82"/>
      <c r="N9" s="82"/>
      <c r="O9" s="82"/>
      <c r="P9" s="82"/>
      <c r="Q9" s="82">
        <v>9406</v>
      </c>
      <c r="R9" s="82"/>
      <c r="S9" s="82"/>
      <c r="T9" s="82"/>
      <c r="U9" s="82"/>
      <c r="V9" s="82"/>
      <c r="W9" s="82"/>
      <c r="X9" s="82"/>
      <c r="Y9" s="82">
        <v>8411</v>
      </c>
      <c r="Z9" s="82"/>
      <c r="AA9" s="82"/>
      <c r="AB9" s="82"/>
      <c r="AC9" s="82"/>
      <c r="AD9" s="82"/>
      <c r="AE9" s="82"/>
      <c r="AF9" s="82"/>
      <c r="AG9" s="87">
        <v>8381</v>
      </c>
      <c r="AH9" s="87"/>
      <c r="AI9" s="87"/>
      <c r="AJ9" s="87"/>
      <c r="AK9" s="87"/>
      <c r="AL9" s="87"/>
      <c r="AM9" s="87"/>
      <c r="AN9" s="87"/>
      <c r="AO9" s="87">
        <v>275</v>
      </c>
      <c r="AP9" s="87"/>
      <c r="AQ9" s="87"/>
      <c r="AR9" s="87"/>
      <c r="AS9" s="87"/>
      <c r="AT9" s="87"/>
      <c r="AU9" s="87"/>
      <c r="AV9" s="87"/>
      <c r="AW9" s="82">
        <v>7866</v>
      </c>
      <c r="AX9" s="82"/>
      <c r="AY9" s="82"/>
      <c r="AZ9" s="82"/>
      <c r="BA9" s="82"/>
      <c r="BB9" s="82"/>
      <c r="BC9" s="82"/>
      <c r="BD9" s="82"/>
      <c r="BE9" s="87">
        <v>418</v>
      </c>
      <c r="BF9" s="87"/>
      <c r="BG9" s="87"/>
      <c r="BH9" s="87"/>
      <c r="BI9" s="87"/>
      <c r="BJ9" s="87"/>
      <c r="BK9" s="87"/>
      <c r="BL9" s="87"/>
      <c r="BM9" s="87">
        <v>7448</v>
      </c>
      <c r="BN9" s="87"/>
      <c r="BO9" s="87"/>
      <c r="BP9" s="87"/>
      <c r="BQ9" s="87"/>
      <c r="BR9" s="87"/>
      <c r="BS9" s="87"/>
      <c r="BT9" s="87"/>
      <c r="BU9" s="82">
        <v>13</v>
      </c>
      <c r="BV9" s="82"/>
      <c r="BW9" s="82"/>
      <c r="BX9" s="82"/>
      <c r="BY9" s="82"/>
      <c r="BZ9" s="82"/>
      <c r="CA9" s="83" t="s">
        <v>2</v>
      </c>
      <c r="CB9" s="83"/>
      <c r="CC9" s="83"/>
      <c r="CD9" s="83"/>
      <c r="CE9" s="83"/>
      <c r="CF9" s="83"/>
      <c r="CG9" s="82">
        <v>147</v>
      </c>
      <c r="CH9" s="82"/>
      <c r="CI9" s="82"/>
      <c r="CJ9" s="82"/>
      <c r="CK9" s="82"/>
      <c r="CL9" s="82"/>
      <c r="CM9" s="82">
        <v>1770</v>
      </c>
      <c r="CN9" s="82"/>
      <c r="CO9" s="82"/>
      <c r="CP9" s="82"/>
      <c r="CQ9" s="82"/>
      <c r="CR9" s="82"/>
    </row>
    <row r="10" spans="1:105" ht="18.75" customHeight="1" x14ac:dyDescent="0.4">
      <c r="A10" s="9"/>
      <c r="B10" s="9"/>
      <c r="C10" s="9"/>
      <c r="D10" s="74">
        <v>4</v>
      </c>
      <c r="E10" s="74"/>
      <c r="F10" s="9"/>
      <c r="G10" s="9"/>
      <c r="H10" s="9"/>
      <c r="I10" s="86">
        <v>8019</v>
      </c>
      <c r="J10" s="87"/>
      <c r="K10" s="87"/>
      <c r="L10" s="87"/>
      <c r="M10" s="87"/>
      <c r="N10" s="87"/>
      <c r="O10" s="87"/>
      <c r="P10" s="87"/>
      <c r="Q10" s="87">
        <v>9467</v>
      </c>
      <c r="R10" s="87"/>
      <c r="S10" s="87"/>
      <c r="T10" s="87"/>
      <c r="U10" s="87"/>
      <c r="V10" s="87"/>
      <c r="W10" s="87"/>
      <c r="X10" s="87"/>
      <c r="Y10" s="87">
        <v>8539</v>
      </c>
      <c r="Z10" s="87"/>
      <c r="AA10" s="87"/>
      <c r="AB10" s="87"/>
      <c r="AC10" s="87"/>
      <c r="AD10" s="87"/>
      <c r="AE10" s="87"/>
      <c r="AF10" s="87"/>
      <c r="AG10" s="87">
        <v>8500</v>
      </c>
      <c r="AH10" s="87"/>
      <c r="AI10" s="87"/>
      <c r="AJ10" s="87"/>
      <c r="AK10" s="87"/>
      <c r="AL10" s="87"/>
      <c r="AM10" s="87"/>
      <c r="AN10" s="87"/>
      <c r="AO10" s="87">
        <v>300</v>
      </c>
      <c r="AP10" s="87"/>
      <c r="AQ10" s="87"/>
      <c r="AR10" s="87"/>
      <c r="AS10" s="87"/>
      <c r="AT10" s="87"/>
      <c r="AU10" s="87"/>
      <c r="AV10" s="87"/>
      <c r="AW10" s="82">
        <v>7947</v>
      </c>
      <c r="AX10" s="82"/>
      <c r="AY10" s="82"/>
      <c r="AZ10" s="82"/>
      <c r="BA10" s="82"/>
      <c r="BB10" s="82"/>
      <c r="BC10" s="82"/>
      <c r="BD10" s="82"/>
      <c r="BE10" s="87">
        <v>403</v>
      </c>
      <c r="BF10" s="87"/>
      <c r="BG10" s="87"/>
      <c r="BH10" s="87"/>
      <c r="BI10" s="87"/>
      <c r="BJ10" s="87"/>
      <c r="BK10" s="87"/>
      <c r="BL10" s="87"/>
      <c r="BM10" s="87">
        <v>7544</v>
      </c>
      <c r="BN10" s="87"/>
      <c r="BO10" s="87"/>
      <c r="BP10" s="87"/>
      <c r="BQ10" s="87"/>
      <c r="BR10" s="87"/>
      <c r="BS10" s="87"/>
      <c r="BT10" s="87"/>
      <c r="BU10" s="87">
        <v>10</v>
      </c>
      <c r="BV10" s="87"/>
      <c r="BW10" s="87"/>
      <c r="BX10" s="87"/>
      <c r="BY10" s="87"/>
      <c r="BZ10" s="87"/>
      <c r="CA10" s="83" t="s">
        <v>2</v>
      </c>
      <c r="CB10" s="83"/>
      <c r="CC10" s="83"/>
      <c r="CD10" s="83"/>
      <c r="CE10" s="83"/>
      <c r="CF10" s="83"/>
      <c r="CG10" s="87">
        <v>113</v>
      </c>
      <c r="CH10" s="87"/>
      <c r="CI10" s="87"/>
      <c r="CJ10" s="87"/>
      <c r="CK10" s="87"/>
      <c r="CL10" s="87"/>
      <c r="CM10" s="87">
        <v>1715</v>
      </c>
      <c r="CN10" s="87"/>
      <c r="CO10" s="87"/>
      <c r="CP10" s="87"/>
      <c r="CQ10" s="87"/>
      <c r="CR10" s="87"/>
    </row>
    <row r="11" spans="1:105" s="19" customFormat="1" ht="18.75" customHeight="1" x14ac:dyDescent="0.4">
      <c r="A11" s="31"/>
      <c r="B11" s="31"/>
      <c r="C11" s="31"/>
      <c r="D11" s="67">
        <v>5</v>
      </c>
      <c r="E11" s="67"/>
      <c r="F11" s="31"/>
      <c r="G11" s="31"/>
      <c r="H11" s="31"/>
      <c r="I11" s="84">
        <v>8002</v>
      </c>
      <c r="J11" s="79"/>
      <c r="K11" s="79"/>
      <c r="L11" s="79"/>
      <c r="M11" s="79"/>
      <c r="N11" s="79"/>
      <c r="O11" s="79"/>
      <c r="P11" s="79"/>
      <c r="Q11" s="79">
        <v>9438</v>
      </c>
      <c r="R11" s="79"/>
      <c r="S11" s="79"/>
      <c r="T11" s="79"/>
      <c r="U11" s="79"/>
      <c r="V11" s="79"/>
      <c r="W11" s="79"/>
      <c r="X11" s="79"/>
      <c r="Y11" s="79">
        <v>8544</v>
      </c>
      <c r="Z11" s="79"/>
      <c r="AA11" s="79"/>
      <c r="AB11" s="79"/>
      <c r="AC11" s="79"/>
      <c r="AD11" s="79"/>
      <c r="AE11" s="79"/>
      <c r="AF11" s="79"/>
      <c r="AG11" s="79">
        <v>8527</v>
      </c>
      <c r="AH11" s="79"/>
      <c r="AI11" s="79"/>
      <c r="AJ11" s="79"/>
      <c r="AK11" s="79"/>
      <c r="AL11" s="79"/>
      <c r="AM11" s="79"/>
      <c r="AN11" s="79"/>
      <c r="AO11" s="79">
        <v>220</v>
      </c>
      <c r="AP11" s="79"/>
      <c r="AQ11" s="79"/>
      <c r="AR11" s="79"/>
      <c r="AS11" s="79"/>
      <c r="AT11" s="79"/>
      <c r="AU11" s="79"/>
      <c r="AV11" s="79"/>
      <c r="AW11" s="79">
        <f t="shared" ref="AW11" si="0">BE11+BM11</f>
        <v>8009</v>
      </c>
      <c r="AX11" s="79"/>
      <c r="AY11" s="79"/>
      <c r="AZ11" s="79"/>
      <c r="BA11" s="79"/>
      <c r="BB11" s="79"/>
      <c r="BC11" s="79"/>
      <c r="BD11" s="79"/>
      <c r="BE11" s="79">
        <v>333</v>
      </c>
      <c r="BF11" s="79"/>
      <c r="BG11" s="79"/>
      <c r="BH11" s="79"/>
      <c r="BI11" s="79"/>
      <c r="BJ11" s="79"/>
      <c r="BK11" s="79"/>
      <c r="BL11" s="79"/>
      <c r="BM11" s="79">
        <v>7676</v>
      </c>
      <c r="BN11" s="79"/>
      <c r="BO11" s="79"/>
      <c r="BP11" s="79"/>
      <c r="BQ11" s="79"/>
      <c r="BR11" s="79"/>
      <c r="BS11" s="79"/>
      <c r="BT11" s="79"/>
      <c r="BU11" s="79">
        <v>6</v>
      </c>
      <c r="BV11" s="79"/>
      <c r="BW11" s="79"/>
      <c r="BX11" s="79"/>
      <c r="BY11" s="79"/>
      <c r="BZ11" s="79"/>
      <c r="CA11" s="80" t="s">
        <v>167</v>
      </c>
      <c r="CB11" s="80"/>
      <c r="CC11" s="80"/>
      <c r="CD11" s="80"/>
      <c r="CE11" s="80"/>
      <c r="CF11" s="80"/>
      <c r="CG11" s="79">
        <v>156</v>
      </c>
      <c r="CH11" s="79"/>
      <c r="CI11" s="79"/>
      <c r="CJ11" s="79"/>
      <c r="CK11" s="79"/>
      <c r="CL11" s="79"/>
      <c r="CM11" s="79">
        <v>1770</v>
      </c>
      <c r="CN11" s="79"/>
      <c r="CO11" s="79"/>
      <c r="CP11" s="79"/>
      <c r="CQ11" s="79"/>
      <c r="CR11" s="79"/>
    </row>
    <row r="12" spans="1:105" x14ac:dyDescent="0.4">
      <c r="A12" s="5" t="s">
        <v>35</v>
      </c>
    </row>
    <row r="13" spans="1:105" x14ac:dyDescent="0.4">
      <c r="A13" s="5" t="s">
        <v>36</v>
      </c>
    </row>
    <row r="15" spans="1:105" ht="21" x14ac:dyDescent="0.4">
      <c r="A15" s="81" t="s">
        <v>43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69" t="s">
        <v>33</v>
      </c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"/>
      <c r="CT15" s="6"/>
      <c r="CU15" s="6"/>
      <c r="CV15" s="6"/>
      <c r="CW15" s="6"/>
      <c r="CX15" s="6"/>
      <c r="CY15" s="6"/>
      <c r="CZ15" s="6"/>
      <c r="DA15" s="6"/>
    </row>
    <row r="17" spans="1:105" x14ac:dyDescent="0.4">
      <c r="A17" s="5" t="s">
        <v>34</v>
      </c>
    </row>
    <row r="18" spans="1:105" ht="22.5" customHeight="1" x14ac:dyDescent="0.4">
      <c r="A18" s="72" t="s">
        <v>9</v>
      </c>
      <c r="B18" s="72"/>
      <c r="C18" s="72"/>
      <c r="D18" s="72"/>
      <c r="E18" s="72"/>
      <c r="F18" s="72"/>
      <c r="G18" s="94" t="s">
        <v>53</v>
      </c>
      <c r="H18" s="95"/>
      <c r="I18" s="95"/>
      <c r="J18" s="95"/>
      <c r="K18" s="95"/>
      <c r="L18" s="95"/>
      <c r="M18" s="95"/>
      <c r="N18" s="88" t="s">
        <v>25</v>
      </c>
      <c r="O18" s="72"/>
      <c r="P18" s="72"/>
      <c r="Q18" s="72"/>
      <c r="R18" s="72"/>
      <c r="S18" s="72"/>
      <c r="T18" s="72"/>
      <c r="U18" s="88" t="s">
        <v>22</v>
      </c>
      <c r="V18" s="72"/>
      <c r="W18" s="72"/>
      <c r="X18" s="72"/>
      <c r="Y18" s="72"/>
      <c r="Z18" s="72"/>
      <c r="AA18" s="72"/>
      <c r="AB18" s="88" t="s">
        <v>23</v>
      </c>
      <c r="AC18" s="72"/>
      <c r="AD18" s="72"/>
      <c r="AE18" s="72"/>
      <c r="AF18" s="72"/>
      <c r="AG18" s="72"/>
      <c r="AH18" s="72"/>
      <c r="AI18" s="88" t="s">
        <v>24</v>
      </c>
      <c r="AJ18" s="72"/>
      <c r="AK18" s="72"/>
      <c r="AL18" s="72"/>
      <c r="AM18" s="72"/>
      <c r="AN18" s="72"/>
      <c r="AO18" s="72"/>
      <c r="AP18" s="88" t="s">
        <v>26</v>
      </c>
      <c r="AQ18" s="72"/>
      <c r="AR18" s="72"/>
      <c r="AS18" s="72"/>
      <c r="AT18" s="72"/>
      <c r="AU18" s="72"/>
      <c r="AV18" s="72"/>
      <c r="AW18" s="88" t="s">
        <v>27</v>
      </c>
      <c r="AX18" s="72"/>
      <c r="AY18" s="72"/>
      <c r="AZ18" s="72"/>
      <c r="BA18" s="72"/>
      <c r="BB18" s="72"/>
      <c r="BC18" s="72"/>
      <c r="BD18" s="72"/>
      <c r="BE18" s="88" t="s">
        <v>30</v>
      </c>
      <c r="BF18" s="72"/>
      <c r="BG18" s="72"/>
      <c r="BH18" s="72"/>
      <c r="BI18" s="72"/>
      <c r="BJ18" s="72"/>
      <c r="BK18" s="72"/>
      <c r="BL18" s="72"/>
      <c r="BM18" s="88" t="s">
        <v>31</v>
      </c>
      <c r="BN18" s="72"/>
      <c r="BO18" s="72"/>
      <c r="BP18" s="72"/>
      <c r="BQ18" s="72"/>
      <c r="BR18" s="72"/>
      <c r="BS18" s="72"/>
      <c r="BT18" s="72"/>
      <c r="BU18" s="89" t="s">
        <v>28</v>
      </c>
      <c r="BV18" s="72"/>
      <c r="BW18" s="72"/>
      <c r="BX18" s="72"/>
      <c r="BY18" s="72"/>
      <c r="BZ18" s="72"/>
      <c r="CA18" s="72"/>
      <c r="CB18" s="72"/>
      <c r="CC18" s="89" t="s">
        <v>29</v>
      </c>
      <c r="CD18" s="72"/>
      <c r="CE18" s="72"/>
      <c r="CF18" s="72"/>
      <c r="CG18" s="72"/>
      <c r="CH18" s="72"/>
      <c r="CI18" s="72"/>
      <c r="CJ18" s="72"/>
      <c r="CK18" s="88" t="s">
        <v>32</v>
      </c>
      <c r="CL18" s="72"/>
      <c r="CM18" s="72"/>
      <c r="CN18" s="72"/>
      <c r="CO18" s="72"/>
      <c r="CP18" s="72"/>
      <c r="CQ18" s="72"/>
      <c r="CR18" s="72"/>
    </row>
    <row r="19" spans="1:105" ht="22.5" customHeight="1" x14ac:dyDescent="0.4">
      <c r="A19" s="58"/>
      <c r="B19" s="58"/>
      <c r="C19" s="58"/>
      <c r="D19" s="58"/>
      <c r="E19" s="58"/>
      <c r="F19" s="58"/>
      <c r="G19" s="96"/>
      <c r="H19" s="97"/>
      <c r="I19" s="97"/>
      <c r="J19" s="97"/>
      <c r="K19" s="97"/>
      <c r="L19" s="97"/>
      <c r="M19" s="97"/>
      <c r="N19" s="57"/>
      <c r="O19" s="58"/>
      <c r="P19" s="58"/>
      <c r="Q19" s="58"/>
      <c r="R19" s="58"/>
      <c r="S19" s="58"/>
      <c r="T19" s="58"/>
      <c r="U19" s="57"/>
      <c r="V19" s="58"/>
      <c r="W19" s="58"/>
      <c r="X19" s="58"/>
      <c r="Y19" s="58"/>
      <c r="Z19" s="58"/>
      <c r="AA19" s="58"/>
      <c r="AB19" s="57"/>
      <c r="AC19" s="58"/>
      <c r="AD19" s="58"/>
      <c r="AE19" s="58"/>
      <c r="AF19" s="58"/>
      <c r="AG19" s="58"/>
      <c r="AH19" s="58"/>
      <c r="AI19" s="57"/>
      <c r="AJ19" s="58"/>
      <c r="AK19" s="58"/>
      <c r="AL19" s="58"/>
      <c r="AM19" s="58"/>
      <c r="AN19" s="58"/>
      <c r="AO19" s="58"/>
      <c r="AP19" s="57"/>
      <c r="AQ19" s="58"/>
      <c r="AR19" s="58"/>
      <c r="AS19" s="58"/>
      <c r="AT19" s="58"/>
      <c r="AU19" s="58"/>
      <c r="AV19" s="58"/>
      <c r="AW19" s="57"/>
      <c r="AX19" s="58"/>
      <c r="AY19" s="58"/>
      <c r="AZ19" s="58"/>
      <c r="BA19" s="58"/>
      <c r="BB19" s="58"/>
      <c r="BC19" s="58"/>
      <c r="BD19" s="58"/>
      <c r="BE19" s="57"/>
      <c r="BF19" s="58"/>
      <c r="BG19" s="58"/>
      <c r="BH19" s="58"/>
      <c r="BI19" s="58"/>
      <c r="BJ19" s="58"/>
      <c r="BK19" s="58"/>
      <c r="BL19" s="58"/>
      <c r="BM19" s="57"/>
      <c r="BN19" s="58"/>
      <c r="BO19" s="58"/>
      <c r="BP19" s="58"/>
      <c r="BQ19" s="58"/>
      <c r="BR19" s="58"/>
      <c r="BS19" s="58"/>
      <c r="BT19" s="58"/>
      <c r="BU19" s="57"/>
      <c r="BV19" s="58"/>
      <c r="BW19" s="58"/>
      <c r="BX19" s="58"/>
      <c r="BY19" s="58"/>
      <c r="BZ19" s="58"/>
      <c r="CA19" s="58"/>
      <c r="CB19" s="58"/>
      <c r="CC19" s="57"/>
      <c r="CD19" s="58"/>
      <c r="CE19" s="58"/>
      <c r="CF19" s="58"/>
      <c r="CG19" s="58"/>
      <c r="CH19" s="58"/>
      <c r="CI19" s="58"/>
      <c r="CJ19" s="58"/>
      <c r="CK19" s="57"/>
      <c r="CL19" s="58"/>
      <c r="CM19" s="58"/>
      <c r="CN19" s="58"/>
      <c r="CO19" s="58"/>
      <c r="CP19" s="58"/>
      <c r="CQ19" s="58"/>
      <c r="CR19" s="58"/>
    </row>
    <row r="20" spans="1:105" ht="22.5" customHeight="1" x14ac:dyDescent="0.4">
      <c r="A20" s="34" t="s">
        <v>58</v>
      </c>
      <c r="B20" s="34"/>
      <c r="C20" s="34"/>
      <c r="D20" s="34"/>
      <c r="E20" s="13"/>
      <c r="F20" s="33"/>
      <c r="G20" s="92">
        <v>1586767</v>
      </c>
      <c r="H20" s="93"/>
      <c r="I20" s="93"/>
      <c r="J20" s="93"/>
      <c r="K20" s="93"/>
      <c r="L20" s="93"/>
      <c r="M20" s="93"/>
      <c r="N20" s="90">
        <v>476821</v>
      </c>
      <c r="O20" s="90"/>
      <c r="P20" s="90"/>
      <c r="Q20" s="90"/>
      <c r="R20" s="90"/>
      <c r="S20" s="90"/>
      <c r="T20" s="90"/>
      <c r="U20" s="90">
        <v>13579</v>
      </c>
      <c r="V20" s="90"/>
      <c r="W20" s="90"/>
      <c r="X20" s="90"/>
      <c r="Y20" s="90"/>
      <c r="Z20" s="90"/>
      <c r="AA20" s="90"/>
      <c r="AB20" s="90">
        <v>258328</v>
      </c>
      <c r="AC20" s="90"/>
      <c r="AD20" s="90"/>
      <c r="AE20" s="90"/>
      <c r="AF20" s="90"/>
      <c r="AG20" s="90"/>
      <c r="AH20" s="90"/>
      <c r="AI20" s="90">
        <v>3017</v>
      </c>
      <c r="AJ20" s="90"/>
      <c r="AK20" s="90"/>
      <c r="AL20" s="90"/>
      <c r="AM20" s="90"/>
      <c r="AN20" s="90"/>
      <c r="AO20" s="90"/>
      <c r="AP20" s="90">
        <v>814320</v>
      </c>
      <c r="AQ20" s="90"/>
      <c r="AR20" s="90"/>
      <c r="AS20" s="90"/>
      <c r="AT20" s="90"/>
      <c r="AU20" s="90"/>
      <c r="AV20" s="90"/>
      <c r="AW20" s="90">
        <v>1129</v>
      </c>
      <c r="AX20" s="90"/>
      <c r="AY20" s="90"/>
      <c r="AZ20" s="90"/>
      <c r="BA20" s="90"/>
      <c r="BB20" s="90"/>
      <c r="BC20" s="90"/>
      <c r="BD20" s="90"/>
      <c r="BE20" s="90">
        <v>2942</v>
      </c>
      <c r="BF20" s="90"/>
      <c r="BG20" s="90"/>
      <c r="BH20" s="90"/>
      <c r="BI20" s="90"/>
      <c r="BJ20" s="90"/>
      <c r="BK20" s="90"/>
      <c r="BL20" s="90"/>
      <c r="BM20" s="90">
        <v>16100</v>
      </c>
      <c r="BN20" s="90"/>
      <c r="BO20" s="90"/>
      <c r="BP20" s="90"/>
      <c r="BQ20" s="90"/>
      <c r="BR20" s="90"/>
      <c r="BS20" s="90"/>
      <c r="BT20" s="90"/>
      <c r="BU20" s="90">
        <v>333</v>
      </c>
      <c r="BV20" s="90"/>
      <c r="BW20" s="90"/>
      <c r="BX20" s="90"/>
      <c r="BY20" s="90"/>
      <c r="BZ20" s="90"/>
      <c r="CA20" s="90"/>
      <c r="CB20" s="90"/>
      <c r="CC20" s="90">
        <v>200</v>
      </c>
      <c r="CD20" s="90"/>
      <c r="CE20" s="90"/>
      <c r="CF20" s="90"/>
      <c r="CG20" s="90"/>
      <c r="CH20" s="90"/>
      <c r="CI20" s="90"/>
      <c r="CJ20" s="90"/>
      <c r="CK20" s="91" t="s">
        <v>52</v>
      </c>
      <c r="CL20" s="91"/>
      <c r="CM20" s="91"/>
      <c r="CN20" s="91"/>
      <c r="CO20" s="91"/>
      <c r="CP20" s="91"/>
      <c r="CQ20" s="91"/>
      <c r="CR20" s="91"/>
    </row>
    <row r="21" spans="1:105" ht="22.5" customHeight="1" x14ac:dyDescent="0.4">
      <c r="A21" s="9"/>
      <c r="B21" s="9"/>
      <c r="C21" s="74">
        <v>2</v>
      </c>
      <c r="D21" s="74"/>
      <c r="E21" s="7"/>
      <c r="F21" s="7"/>
      <c r="G21" s="85">
        <f>SUM(N21:CR21)+1</f>
        <v>1463097</v>
      </c>
      <c r="H21" s="82"/>
      <c r="I21" s="82"/>
      <c r="J21" s="82"/>
      <c r="K21" s="82"/>
      <c r="L21" s="82"/>
      <c r="M21" s="82"/>
      <c r="N21" s="82">
        <v>447866</v>
      </c>
      <c r="O21" s="82"/>
      <c r="P21" s="82"/>
      <c r="Q21" s="82"/>
      <c r="R21" s="82"/>
      <c r="S21" s="82"/>
      <c r="T21" s="82"/>
      <c r="U21" s="82">
        <v>11343</v>
      </c>
      <c r="V21" s="82"/>
      <c r="W21" s="82"/>
      <c r="X21" s="82"/>
      <c r="Y21" s="82"/>
      <c r="Z21" s="82"/>
      <c r="AA21" s="82"/>
      <c r="AB21" s="82">
        <v>253364</v>
      </c>
      <c r="AC21" s="82"/>
      <c r="AD21" s="82"/>
      <c r="AE21" s="82"/>
      <c r="AF21" s="82"/>
      <c r="AG21" s="82"/>
      <c r="AH21" s="82"/>
      <c r="AI21" s="82">
        <v>2662</v>
      </c>
      <c r="AJ21" s="82"/>
      <c r="AK21" s="82"/>
      <c r="AL21" s="82"/>
      <c r="AM21" s="82"/>
      <c r="AN21" s="82"/>
      <c r="AO21" s="82"/>
      <c r="AP21" s="82">
        <v>728935</v>
      </c>
      <c r="AQ21" s="82"/>
      <c r="AR21" s="82"/>
      <c r="AS21" s="82"/>
      <c r="AT21" s="82"/>
      <c r="AU21" s="82"/>
      <c r="AV21" s="82"/>
      <c r="AW21" s="82">
        <v>252</v>
      </c>
      <c r="AX21" s="82"/>
      <c r="AY21" s="82"/>
      <c r="AZ21" s="82"/>
      <c r="BA21" s="82"/>
      <c r="BB21" s="82"/>
      <c r="BC21" s="82"/>
      <c r="BD21" s="82"/>
      <c r="BE21" s="82">
        <v>2837</v>
      </c>
      <c r="BF21" s="82"/>
      <c r="BG21" s="82"/>
      <c r="BH21" s="82"/>
      <c r="BI21" s="82"/>
      <c r="BJ21" s="82"/>
      <c r="BK21" s="82"/>
      <c r="BL21" s="82"/>
      <c r="BM21" s="82">
        <v>15511</v>
      </c>
      <c r="BN21" s="82"/>
      <c r="BO21" s="82"/>
      <c r="BP21" s="82"/>
      <c r="BQ21" s="82"/>
      <c r="BR21" s="82"/>
      <c r="BS21" s="82"/>
      <c r="BT21" s="82"/>
      <c r="BU21" s="82">
        <v>126</v>
      </c>
      <c r="BV21" s="82"/>
      <c r="BW21" s="82"/>
      <c r="BX21" s="82"/>
      <c r="BY21" s="82"/>
      <c r="BZ21" s="82"/>
      <c r="CA21" s="82"/>
      <c r="CB21" s="82"/>
      <c r="CC21" s="82">
        <v>200</v>
      </c>
      <c r="CD21" s="82"/>
      <c r="CE21" s="82"/>
      <c r="CF21" s="82"/>
      <c r="CG21" s="82"/>
      <c r="CH21" s="82"/>
      <c r="CI21" s="82"/>
      <c r="CJ21" s="82"/>
      <c r="CK21" s="83" t="s">
        <v>52</v>
      </c>
      <c r="CL21" s="83"/>
      <c r="CM21" s="83"/>
      <c r="CN21" s="83"/>
      <c r="CO21" s="83"/>
      <c r="CP21" s="83"/>
      <c r="CQ21" s="83"/>
      <c r="CR21" s="83"/>
    </row>
    <row r="22" spans="1:105" ht="22.5" customHeight="1" x14ac:dyDescent="0.4">
      <c r="A22" s="9"/>
      <c r="B22" s="9"/>
      <c r="C22" s="74">
        <v>3</v>
      </c>
      <c r="D22" s="74"/>
      <c r="E22" s="7"/>
      <c r="F22" s="7"/>
      <c r="G22" s="85">
        <f t="shared" ref="G22" si="1">SUM(N22:CR22)</f>
        <v>1530102</v>
      </c>
      <c r="H22" s="82"/>
      <c r="I22" s="82"/>
      <c r="J22" s="82"/>
      <c r="K22" s="82"/>
      <c r="L22" s="82"/>
      <c r="M22" s="82"/>
      <c r="N22" s="82">
        <v>448487</v>
      </c>
      <c r="O22" s="82"/>
      <c r="P22" s="82"/>
      <c r="Q22" s="82"/>
      <c r="R22" s="82"/>
      <c r="S22" s="82"/>
      <c r="T22" s="82"/>
      <c r="U22" s="82">
        <v>12714</v>
      </c>
      <c r="V22" s="82"/>
      <c r="W22" s="82"/>
      <c r="X22" s="82"/>
      <c r="Y22" s="82"/>
      <c r="Z22" s="82"/>
      <c r="AA22" s="82"/>
      <c r="AB22" s="82">
        <v>257550</v>
      </c>
      <c r="AC22" s="82"/>
      <c r="AD22" s="82"/>
      <c r="AE22" s="82"/>
      <c r="AF22" s="82"/>
      <c r="AG22" s="82"/>
      <c r="AH22" s="82"/>
      <c r="AI22" s="82">
        <v>2265</v>
      </c>
      <c r="AJ22" s="82"/>
      <c r="AK22" s="82"/>
      <c r="AL22" s="82"/>
      <c r="AM22" s="82"/>
      <c r="AN22" s="82"/>
      <c r="AO22" s="82"/>
      <c r="AP22" s="82">
        <v>786199</v>
      </c>
      <c r="AQ22" s="82"/>
      <c r="AR22" s="82"/>
      <c r="AS22" s="82"/>
      <c r="AT22" s="82"/>
      <c r="AU22" s="82"/>
      <c r="AV22" s="82"/>
      <c r="AW22" s="82">
        <v>1389</v>
      </c>
      <c r="AX22" s="82"/>
      <c r="AY22" s="82"/>
      <c r="AZ22" s="82"/>
      <c r="BA22" s="82"/>
      <c r="BB22" s="82"/>
      <c r="BC22" s="82"/>
      <c r="BD22" s="82"/>
      <c r="BE22" s="82">
        <v>1594</v>
      </c>
      <c r="BF22" s="82"/>
      <c r="BG22" s="82"/>
      <c r="BH22" s="82"/>
      <c r="BI22" s="82"/>
      <c r="BJ22" s="82"/>
      <c r="BK22" s="82"/>
      <c r="BL22" s="82"/>
      <c r="BM22" s="82">
        <v>18839</v>
      </c>
      <c r="BN22" s="82"/>
      <c r="BO22" s="82"/>
      <c r="BP22" s="82"/>
      <c r="BQ22" s="82"/>
      <c r="BR22" s="82"/>
      <c r="BS22" s="82"/>
      <c r="BT22" s="82"/>
      <c r="BU22" s="82">
        <v>151</v>
      </c>
      <c r="BV22" s="82"/>
      <c r="BW22" s="82"/>
      <c r="BX22" s="82"/>
      <c r="BY22" s="82"/>
      <c r="BZ22" s="82"/>
      <c r="CA22" s="82"/>
      <c r="CB22" s="82"/>
      <c r="CC22" s="82">
        <v>700</v>
      </c>
      <c r="CD22" s="82"/>
      <c r="CE22" s="82"/>
      <c r="CF22" s="82"/>
      <c r="CG22" s="82"/>
      <c r="CH22" s="82"/>
      <c r="CI22" s="82"/>
      <c r="CJ22" s="82"/>
      <c r="CK22" s="83">
        <v>214</v>
      </c>
      <c r="CL22" s="83"/>
      <c r="CM22" s="83"/>
      <c r="CN22" s="83"/>
      <c r="CO22" s="83"/>
      <c r="CP22" s="83"/>
      <c r="CQ22" s="83"/>
      <c r="CR22" s="83"/>
    </row>
    <row r="23" spans="1:105" ht="22.5" customHeight="1" x14ac:dyDescent="0.4">
      <c r="A23" s="9"/>
      <c r="B23" s="9"/>
      <c r="C23" s="74">
        <v>4</v>
      </c>
      <c r="D23" s="74"/>
      <c r="E23" s="7"/>
      <c r="F23" s="7"/>
      <c r="G23" s="86">
        <f>SUM(N23:CR23)-1</f>
        <v>1505149</v>
      </c>
      <c r="H23" s="87"/>
      <c r="I23" s="87"/>
      <c r="J23" s="87"/>
      <c r="K23" s="87"/>
      <c r="L23" s="87"/>
      <c r="M23" s="87"/>
      <c r="N23" s="82">
        <v>456635</v>
      </c>
      <c r="O23" s="82"/>
      <c r="P23" s="82"/>
      <c r="Q23" s="82"/>
      <c r="R23" s="82"/>
      <c r="S23" s="82"/>
      <c r="T23" s="82"/>
      <c r="U23" s="82">
        <v>12889</v>
      </c>
      <c r="V23" s="82"/>
      <c r="W23" s="82"/>
      <c r="X23" s="82"/>
      <c r="Y23" s="82"/>
      <c r="Z23" s="82"/>
      <c r="AA23" s="82"/>
      <c r="AB23" s="82">
        <v>259389</v>
      </c>
      <c r="AC23" s="82"/>
      <c r="AD23" s="82"/>
      <c r="AE23" s="82"/>
      <c r="AF23" s="82"/>
      <c r="AG23" s="82"/>
      <c r="AH23" s="82"/>
      <c r="AI23" s="82">
        <v>1844</v>
      </c>
      <c r="AJ23" s="82"/>
      <c r="AK23" s="82"/>
      <c r="AL23" s="82"/>
      <c r="AM23" s="82"/>
      <c r="AN23" s="82"/>
      <c r="AO23" s="82"/>
      <c r="AP23" s="82">
        <v>754825</v>
      </c>
      <c r="AQ23" s="82"/>
      <c r="AR23" s="82"/>
      <c r="AS23" s="82"/>
      <c r="AT23" s="82"/>
      <c r="AU23" s="82"/>
      <c r="AV23" s="82"/>
      <c r="AW23" s="82">
        <v>1261</v>
      </c>
      <c r="AX23" s="82"/>
      <c r="AY23" s="82"/>
      <c r="AZ23" s="82"/>
      <c r="BA23" s="82"/>
      <c r="BB23" s="82"/>
      <c r="BC23" s="82"/>
      <c r="BD23" s="82"/>
      <c r="BE23" s="82">
        <v>1506</v>
      </c>
      <c r="BF23" s="82"/>
      <c r="BG23" s="82"/>
      <c r="BH23" s="82"/>
      <c r="BI23" s="82"/>
      <c r="BJ23" s="82"/>
      <c r="BK23" s="82"/>
      <c r="BL23" s="82"/>
      <c r="BM23" s="82">
        <v>16338</v>
      </c>
      <c r="BN23" s="82"/>
      <c r="BO23" s="82"/>
      <c r="BP23" s="82"/>
      <c r="BQ23" s="82"/>
      <c r="BR23" s="82"/>
      <c r="BS23" s="82"/>
      <c r="BT23" s="82"/>
      <c r="BU23" s="82">
        <v>276</v>
      </c>
      <c r="BV23" s="82"/>
      <c r="BW23" s="82"/>
      <c r="BX23" s="82"/>
      <c r="BY23" s="82"/>
      <c r="BZ23" s="82"/>
      <c r="CA23" s="82"/>
      <c r="CB23" s="82"/>
      <c r="CC23" s="82">
        <v>100</v>
      </c>
      <c r="CD23" s="82"/>
      <c r="CE23" s="82"/>
      <c r="CF23" s="82"/>
      <c r="CG23" s="82"/>
      <c r="CH23" s="82"/>
      <c r="CI23" s="82"/>
      <c r="CJ23" s="82"/>
      <c r="CK23" s="82">
        <v>87</v>
      </c>
      <c r="CL23" s="82"/>
      <c r="CM23" s="82"/>
      <c r="CN23" s="82"/>
      <c r="CO23" s="82"/>
      <c r="CP23" s="82"/>
      <c r="CQ23" s="82"/>
      <c r="CR23" s="82"/>
    </row>
    <row r="24" spans="1:105" s="19" customFormat="1" ht="22.5" customHeight="1" x14ac:dyDescent="0.4">
      <c r="A24" s="32"/>
      <c r="B24" s="32"/>
      <c r="C24" s="67">
        <v>5</v>
      </c>
      <c r="D24" s="67"/>
      <c r="E24" s="32"/>
      <c r="F24" s="32"/>
      <c r="G24" s="84">
        <f>SUM(N24:CR24)</f>
        <v>1536344</v>
      </c>
      <c r="H24" s="79"/>
      <c r="I24" s="79"/>
      <c r="J24" s="79"/>
      <c r="K24" s="79"/>
      <c r="L24" s="79"/>
      <c r="M24" s="79"/>
      <c r="N24" s="79">
        <v>445931</v>
      </c>
      <c r="O24" s="79"/>
      <c r="P24" s="79"/>
      <c r="Q24" s="79"/>
      <c r="R24" s="79"/>
      <c r="S24" s="79"/>
      <c r="T24" s="79"/>
      <c r="U24" s="79">
        <v>11290</v>
      </c>
      <c r="V24" s="79"/>
      <c r="W24" s="79"/>
      <c r="X24" s="79"/>
      <c r="Y24" s="79"/>
      <c r="Z24" s="79"/>
      <c r="AA24" s="79"/>
      <c r="AB24" s="79">
        <v>261980</v>
      </c>
      <c r="AC24" s="79"/>
      <c r="AD24" s="79"/>
      <c r="AE24" s="79"/>
      <c r="AF24" s="79"/>
      <c r="AG24" s="79"/>
      <c r="AH24" s="79"/>
      <c r="AI24" s="79">
        <v>1370</v>
      </c>
      <c r="AJ24" s="79"/>
      <c r="AK24" s="79"/>
      <c r="AL24" s="79"/>
      <c r="AM24" s="79"/>
      <c r="AN24" s="79"/>
      <c r="AO24" s="79"/>
      <c r="AP24" s="79">
        <v>794310</v>
      </c>
      <c r="AQ24" s="79"/>
      <c r="AR24" s="79"/>
      <c r="AS24" s="79"/>
      <c r="AT24" s="79"/>
      <c r="AU24" s="79"/>
      <c r="AV24" s="79"/>
      <c r="AW24" s="79">
        <v>833</v>
      </c>
      <c r="AX24" s="79"/>
      <c r="AY24" s="79"/>
      <c r="AZ24" s="79"/>
      <c r="BA24" s="79"/>
      <c r="BB24" s="79"/>
      <c r="BC24" s="79"/>
      <c r="BD24" s="79"/>
      <c r="BE24" s="79">
        <v>2141</v>
      </c>
      <c r="BF24" s="79"/>
      <c r="BG24" s="79"/>
      <c r="BH24" s="79"/>
      <c r="BI24" s="79"/>
      <c r="BJ24" s="79"/>
      <c r="BK24" s="79"/>
      <c r="BL24" s="79"/>
      <c r="BM24" s="79">
        <v>17783</v>
      </c>
      <c r="BN24" s="79"/>
      <c r="BO24" s="79"/>
      <c r="BP24" s="79"/>
      <c r="BQ24" s="79"/>
      <c r="BR24" s="79"/>
      <c r="BS24" s="79"/>
      <c r="BT24" s="79"/>
      <c r="BU24" s="79">
        <v>506</v>
      </c>
      <c r="BV24" s="79"/>
      <c r="BW24" s="79"/>
      <c r="BX24" s="79"/>
      <c r="BY24" s="79"/>
      <c r="BZ24" s="79"/>
      <c r="CA24" s="79"/>
      <c r="CB24" s="79"/>
      <c r="CC24" s="79">
        <v>200</v>
      </c>
      <c r="CD24" s="79"/>
      <c r="CE24" s="79"/>
      <c r="CF24" s="79"/>
      <c r="CG24" s="79"/>
      <c r="CH24" s="79"/>
      <c r="CI24" s="79"/>
      <c r="CJ24" s="79"/>
      <c r="CK24" s="80" t="s">
        <v>167</v>
      </c>
      <c r="CL24" s="80"/>
      <c r="CM24" s="80"/>
      <c r="CN24" s="80"/>
      <c r="CO24" s="80"/>
      <c r="CP24" s="80"/>
      <c r="CQ24" s="80"/>
      <c r="CR24" s="80"/>
    </row>
    <row r="25" spans="1:105" ht="13.5" customHeight="1" x14ac:dyDescent="0.4">
      <c r="A25" s="5" t="s">
        <v>35</v>
      </c>
    </row>
    <row r="28" spans="1:105" ht="21" x14ac:dyDescent="0.4">
      <c r="A28" s="81" t="s">
        <v>37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69" t="s">
        <v>38</v>
      </c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8"/>
      <c r="CT28" s="8"/>
      <c r="CU28" s="8"/>
      <c r="CV28" s="8"/>
      <c r="CW28" s="8"/>
      <c r="CX28" s="8"/>
      <c r="CY28" s="8"/>
      <c r="CZ28" s="8"/>
      <c r="DA28" s="8"/>
    </row>
    <row r="30" spans="1:105" x14ac:dyDescent="0.4">
      <c r="A30" s="5" t="s">
        <v>5</v>
      </c>
    </row>
    <row r="31" spans="1:105" ht="13.5" customHeight="1" x14ac:dyDescent="0.4">
      <c r="A31" s="72" t="s">
        <v>9</v>
      </c>
      <c r="B31" s="72"/>
      <c r="C31" s="72"/>
      <c r="D31" s="72"/>
      <c r="E31" s="72"/>
      <c r="F31" s="72"/>
      <c r="G31" s="72"/>
      <c r="H31" s="73"/>
      <c r="I31" s="70" t="s">
        <v>39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0" t="s">
        <v>49</v>
      </c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</row>
    <row r="32" spans="1:105" ht="13.5" customHeight="1" x14ac:dyDescent="0.4">
      <c r="A32" s="74"/>
      <c r="B32" s="74"/>
      <c r="C32" s="74"/>
      <c r="D32" s="74"/>
      <c r="E32" s="74"/>
      <c r="F32" s="74"/>
      <c r="G32" s="74"/>
      <c r="H32" s="75"/>
      <c r="I32" s="55" t="s">
        <v>6</v>
      </c>
      <c r="J32" s="56"/>
      <c r="K32" s="56"/>
      <c r="L32" s="56"/>
      <c r="M32" s="56"/>
      <c r="N32" s="56"/>
      <c r="O32" s="56"/>
      <c r="P32" s="56"/>
      <c r="Q32" s="56"/>
      <c r="R32" s="77"/>
      <c r="S32" s="55" t="s">
        <v>40</v>
      </c>
      <c r="T32" s="56"/>
      <c r="U32" s="56"/>
      <c r="V32" s="56"/>
      <c r="W32" s="56"/>
      <c r="X32" s="56"/>
      <c r="Y32" s="56"/>
      <c r="Z32" s="56"/>
      <c r="AA32" s="56"/>
      <c r="AB32" s="77"/>
      <c r="AC32" s="55" t="s">
        <v>41</v>
      </c>
      <c r="AD32" s="56"/>
      <c r="AE32" s="56"/>
      <c r="AF32" s="56"/>
      <c r="AG32" s="56"/>
      <c r="AH32" s="56"/>
      <c r="AI32" s="56"/>
      <c r="AJ32" s="56"/>
      <c r="AK32" s="56"/>
      <c r="AL32" s="77"/>
      <c r="AM32" s="55" t="s">
        <v>42</v>
      </c>
      <c r="AN32" s="56"/>
      <c r="AO32" s="56"/>
      <c r="AP32" s="56"/>
      <c r="AQ32" s="56"/>
      <c r="AR32" s="56"/>
      <c r="AS32" s="56"/>
      <c r="AT32" s="56"/>
      <c r="AU32" s="56"/>
      <c r="AV32" s="56"/>
      <c r="AW32" s="55" t="s">
        <v>45</v>
      </c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5" t="s">
        <v>46</v>
      </c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5" t="s">
        <v>47</v>
      </c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9" t="s">
        <v>48</v>
      </c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</row>
    <row r="33" spans="1:96" ht="13.5" customHeight="1" x14ac:dyDescent="0.4">
      <c r="A33" s="58"/>
      <c r="B33" s="58"/>
      <c r="C33" s="58"/>
      <c r="D33" s="58"/>
      <c r="E33" s="58"/>
      <c r="F33" s="58"/>
      <c r="G33" s="58"/>
      <c r="H33" s="76"/>
      <c r="I33" s="57"/>
      <c r="J33" s="58"/>
      <c r="K33" s="58"/>
      <c r="L33" s="58"/>
      <c r="M33" s="58"/>
      <c r="N33" s="58"/>
      <c r="O33" s="58"/>
      <c r="P33" s="58"/>
      <c r="Q33" s="58"/>
      <c r="R33" s="76"/>
      <c r="S33" s="57"/>
      <c r="T33" s="58"/>
      <c r="U33" s="58"/>
      <c r="V33" s="58"/>
      <c r="W33" s="58"/>
      <c r="X33" s="58"/>
      <c r="Y33" s="58"/>
      <c r="Z33" s="58"/>
      <c r="AA33" s="58"/>
      <c r="AB33" s="76"/>
      <c r="AC33" s="57"/>
      <c r="AD33" s="58"/>
      <c r="AE33" s="58"/>
      <c r="AF33" s="58"/>
      <c r="AG33" s="58"/>
      <c r="AH33" s="58"/>
      <c r="AI33" s="58"/>
      <c r="AJ33" s="58"/>
      <c r="AK33" s="58"/>
      <c r="AL33" s="76"/>
      <c r="AM33" s="57"/>
      <c r="AN33" s="58"/>
      <c r="AO33" s="58"/>
      <c r="AP33" s="58"/>
      <c r="AQ33" s="58"/>
      <c r="AR33" s="58"/>
      <c r="AS33" s="58"/>
      <c r="AT33" s="58"/>
      <c r="AU33" s="58"/>
      <c r="AV33" s="58"/>
      <c r="AW33" s="57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7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7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7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</row>
    <row r="34" spans="1:96" ht="22.5" customHeight="1" x14ac:dyDescent="0.4">
      <c r="A34" s="114" t="s">
        <v>0</v>
      </c>
      <c r="B34" s="114"/>
      <c r="C34" s="114"/>
      <c r="D34" s="56" t="s">
        <v>1</v>
      </c>
      <c r="E34" s="56"/>
      <c r="F34" s="9" t="s">
        <v>7</v>
      </c>
      <c r="G34" s="9"/>
      <c r="H34" s="9"/>
      <c r="I34" s="78">
        <f>SUM(S34:AV34)</f>
        <v>20765</v>
      </c>
      <c r="J34" s="61"/>
      <c r="K34" s="61"/>
      <c r="L34" s="61"/>
      <c r="M34" s="61"/>
      <c r="N34" s="61"/>
      <c r="O34" s="61"/>
      <c r="P34" s="61"/>
      <c r="Q34" s="61"/>
      <c r="R34" s="61"/>
      <c r="S34" s="60">
        <v>12548</v>
      </c>
      <c r="T34" s="60"/>
      <c r="U34" s="60"/>
      <c r="V34" s="60"/>
      <c r="W34" s="60"/>
      <c r="X34" s="60"/>
      <c r="Y34" s="60"/>
      <c r="Z34" s="60"/>
      <c r="AA34" s="60"/>
      <c r="AB34" s="60"/>
      <c r="AC34" s="61">
        <v>226</v>
      </c>
      <c r="AD34" s="61"/>
      <c r="AE34" s="61"/>
      <c r="AF34" s="61"/>
      <c r="AG34" s="61"/>
      <c r="AH34" s="61"/>
      <c r="AI34" s="61"/>
      <c r="AJ34" s="61"/>
      <c r="AK34" s="61"/>
      <c r="AL34" s="61"/>
      <c r="AM34" s="60">
        <v>7991</v>
      </c>
      <c r="AN34" s="60"/>
      <c r="AO34" s="60"/>
      <c r="AP34" s="60"/>
      <c r="AQ34" s="60"/>
      <c r="AR34" s="60"/>
      <c r="AS34" s="60"/>
      <c r="AT34" s="60"/>
      <c r="AU34" s="60"/>
      <c r="AV34" s="60"/>
      <c r="AW34" s="60">
        <f>SUM(BI34:CF34)</f>
        <v>5566</v>
      </c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>
        <v>804</v>
      </c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>
        <v>4762</v>
      </c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3">
        <f>ROUND(AW34/S34*100,1)</f>
        <v>44.4</v>
      </c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</row>
    <row r="35" spans="1:96" ht="22.5" customHeight="1" x14ac:dyDescent="0.4">
      <c r="A35" s="9"/>
      <c r="B35" s="9"/>
      <c r="C35" s="9"/>
      <c r="D35" s="74">
        <v>2</v>
      </c>
      <c r="E35" s="74"/>
      <c r="F35" s="9"/>
      <c r="G35" s="9"/>
      <c r="H35" s="9"/>
      <c r="I35" s="78">
        <f t="shared" ref="I35:I37" si="2">SUM(S35:AV35)</f>
        <v>20621</v>
      </c>
      <c r="J35" s="61"/>
      <c r="K35" s="61"/>
      <c r="L35" s="61"/>
      <c r="M35" s="61"/>
      <c r="N35" s="61"/>
      <c r="O35" s="61"/>
      <c r="P35" s="61"/>
      <c r="Q35" s="61"/>
      <c r="R35" s="61"/>
      <c r="S35" s="61">
        <v>12636</v>
      </c>
      <c r="T35" s="61"/>
      <c r="U35" s="61"/>
      <c r="V35" s="61"/>
      <c r="W35" s="61"/>
      <c r="X35" s="61"/>
      <c r="Y35" s="61"/>
      <c r="Z35" s="61"/>
      <c r="AA35" s="61"/>
      <c r="AB35" s="61"/>
      <c r="AC35" s="61">
        <v>225</v>
      </c>
      <c r="AD35" s="61"/>
      <c r="AE35" s="61"/>
      <c r="AF35" s="61"/>
      <c r="AG35" s="61"/>
      <c r="AH35" s="61"/>
      <c r="AI35" s="61"/>
      <c r="AJ35" s="61"/>
      <c r="AK35" s="61"/>
      <c r="AL35" s="61"/>
      <c r="AM35" s="61">
        <v>7760</v>
      </c>
      <c r="AN35" s="61"/>
      <c r="AO35" s="61"/>
      <c r="AP35" s="61"/>
      <c r="AQ35" s="61"/>
      <c r="AR35" s="61"/>
      <c r="AS35" s="61"/>
      <c r="AT35" s="61"/>
      <c r="AU35" s="61"/>
      <c r="AV35" s="61"/>
      <c r="AW35" s="61">
        <f>SUM(BI35:CF35)</f>
        <v>5791</v>
      </c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>
        <v>812</v>
      </c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>
        <v>4979</v>
      </c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4">
        <f t="shared" ref="CG35:CG36" si="3">ROUND(AW35/S35*100,1)</f>
        <v>45.8</v>
      </c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</row>
    <row r="36" spans="1:96" ht="22.5" customHeight="1" x14ac:dyDescent="0.4">
      <c r="A36" s="9"/>
      <c r="B36" s="9"/>
      <c r="C36" s="9"/>
      <c r="D36" s="74">
        <v>3</v>
      </c>
      <c r="E36" s="74"/>
      <c r="F36" s="9"/>
      <c r="G36" s="9"/>
      <c r="H36" s="9"/>
      <c r="I36" s="78">
        <f t="shared" si="2"/>
        <v>20421</v>
      </c>
      <c r="J36" s="61"/>
      <c r="K36" s="61"/>
      <c r="L36" s="61"/>
      <c r="M36" s="61"/>
      <c r="N36" s="61"/>
      <c r="O36" s="61"/>
      <c r="P36" s="61"/>
      <c r="Q36" s="61"/>
      <c r="R36" s="61"/>
      <c r="S36" s="61">
        <v>12614</v>
      </c>
      <c r="T36" s="61"/>
      <c r="U36" s="61"/>
      <c r="V36" s="61"/>
      <c r="W36" s="61"/>
      <c r="X36" s="61"/>
      <c r="Y36" s="61"/>
      <c r="Z36" s="61"/>
      <c r="AA36" s="61"/>
      <c r="AB36" s="61"/>
      <c r="AC36" s="61">
        <v>200</v>
      </c>
      <c r="AD36" s="61"/>
      <c r="AE36" s="61"/>
      <c r="AF36" s="61"/>
      <c r="AG36" s="61"/>
      <c r="AH36" s="61"/>
      <c r="AI36" s="61"/>
      <c r="AJ36" s="61"/>
      <c r="AK36" s="61"/>
      <c r="AL36" s="61"/>
      <c r="AM36" s="61">
        <v>7607</v>
      </c>
      <c r="AN36" s="61"/>
      <c r="AO36" s="61"/>
      <c r="AP36" s="61"/>
      <c r="AQ36" s="61"/>
      <c r="AR36" s="61"/>
      <c r="AS36" s="61"/>
      <c r="AT36" s="61"/>
      <c r="AU36" s="61"/>
      <c r="AV36" s="61"/>
      <c r="AW36" s="61">
        <f t="shared" ref="AW36" si="4">SUM(BI36:CF36)</f>
        <v>5944</v>
      </c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>
        <v>826</v>
      </c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>
        <v>5118</v>
      </c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4">
        <f t="shared" si="3"/>
        <v>47.1</v>
      </c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</row>
    <row r="37" spans="1:96" ht="22.5" customHeight="1" x14ac:dyDescent="0.4">
      <c r="A37" s="9"/>
      <c r="B37" s="9"/>
      <c r="C37" s="9"/>
      <c r="D37" s="74">
        <v>4</v>
      </c>
      <c r="E37" s="74"/>
      <c r="F37" s="9"/>
      <c r="G37" s="9"/>
      <c r="H37" s="9"/>
      <c r="I37" s="78">
        <f t="shared" si="2"/>
        <v>19784</v>
      </c>
      <c r="J37" s="61"/>
      <c r="K37" s="61"/>
      <c r="L37" s="61"/>
      <c r="M37" s="61"/>
      <c r="N37" s="61"/>
      <c r="O37" s="61"/>
      <c r="P37" s="61"/>
      <c r="Q37" s="61"/>
      <c r="R37" s="61"/>
      <c r="S37" s="61">
        <v>12316</v>
      </c>
      <c r="T37" s="61"/>
      <c r="U37" s="61"/>
      <c r="V37" s="61"/>
      <c r="W37" s="61"/>
      <c r="X37" s="61"/>
      <c r="Y37" s="61"/>
      <c r="Z37" s="61"/>
      <c r="AA37" s="61"/>
      <c r="AB37" s="61"/>
      <c r="AC37" s="61">
        <v>201</v>
      </c>
      <c r="AD37" s="61"/>
      <c r="AE37" s="61"/>
      <c r="AF37" s="61"/>
      <c r="AG37" s="61"/>
      <c r="AH37" s="61"/>
      <c r="AI37" s="61"/>
      <c r="AJ37" s="61"/>
      <c r="AK37" s="61"/>
      <c r="AL37" s="61"/>
      <c r="AM37" s="61">
        <v>7267</v>
      </c>
      <c r="AN37" s="61"/>
      <c r="AO37" s="61"/>
      <c r="AP37" s="61"/>
      <c r="AQ37" s="61"/>
      <c r="AR37" s="61"/>
      <c r="AS37" s="61"/>
      <c r="AT37" s="61"/>
      <c r="AU37" s="61"/>
      <c r="AV37" s="61"/>
      <c r="AW37" s="61">
        <v>5790</v>
      </c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>
        <v>853</v>
      </c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>
        <v>4937</v>
      </c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5">
        <v>47</v>
      </c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</row>
    <row r="38" spans="1:96" s="19" customFormat="1" ht="22.5" customHeight="1" x14ac:dyDescent="0.4">
      <c r="A38" s="32"/>
      <c r="B38" s="32"/>
      <c r="C38" s="32"/>
      <c r="D38" s="67">
        <v>5</v>
      </c>
      <c r="E38" s="67"/>
      <c r="F38" s="32"/>
      <c r="G38" s="32"/>
      <c r="H38" s="32"/>
      <c r="I38" s="68">
        <f t="shared" ref="I38" si="5">SUM(S38:AV38)</f>
        <v>19367</v>
      </c>
      <c r="J38" s="62"/>
      <c r="K38" s="62"/>
      <c r="L38" s="62"/>
      <c r="M38" s="62"/>
      <c r="N38" s="62"/>
      <c r="O38" s="62"/>
      <c r="P38" s="62"/>
      <c r="Q38" s="62"/>
      <c r="R38" s="62"/>
      <c r="S38" s="62">
        <v>12175</v>
      </c>
      <c r="T38" s="62"/>
      <c r="U38" s="62"/>
      <c r="V38" s="62"/>
      <c r="W38" s="62"/>
      <c r="X38" s="62"/>
      <c r="Y38" s="62"/>
      <c r="Z38" s="62"/>
      <c r="AA38" s="62"/>
      <c r="AB38" s="62"/>
      <c r="AC38" s="62">
        <v>214</v>
      </c>
      <c r="AD38" s="62"/>
      <c r="AE38" s="62"/>
      <c r="AF38" s="62"/>
      <c r="AG38" s="62"/>
      <c r="AH38" s="62"/>
      <c r="AI38" s="62"/>
      <c r="AJ38" s="62"/>
      <c r="AK38" s="62"/>
      <c r="AL38" s="62"/>
      <c r="AM38" s="62">
        <v>6978</v>
      </c>
      <c r="AN38" s="62"/>
      <c r="AO38" s="62"/>
      <c r="AP38" s="62"/>
      <c r="AQ38" s="62"/>
      <c r="AR38" s="62"/>
      <c r="AS38" s="62"/>
      <c r="AT38" s="62"/>
      <c r="AU38" s="62"/>
      <c r="AV38" s="62"/>
      <c r="AW38" s="62">
        <f>SUM(BI38:CF38)</f>
        <v>5756</v>
      </c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>
        <v>855</v>
      </c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>
        <v>4901</v>
      </c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6">
        <v>47.3</v>
      </c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</row>
    <row r="39" spans="1:96" x14ac:dyDescent="0.4">
      <c r="A39" s="5" t="s">
        <v>44</v>
      </c>
    </row>
  </sheetData>
  <mergeCells count="221">
    <mergeCell ref="A34:C34"/>
    <mergeCell ref="A7:C7"/>
    <mergeCell ref="C21:D21"/>
    <mergeCell ref="AP20:AV20"/>
    <mergeCell ref="AP18:AV19"/>
    <mergeCell ref="C22:D22"/>
    <mergeCell ref="C23:D23"/>
    <mergeCell ref="C24:D24"/>
    <mergeCell ref="A1:AV1"/>
    <mergeCell ref="AG10:AN10"/>
    <mergeCell ref="AO10:AV10"/>
    <mergeCell ref="Y7:AF7"/>
    <mergeCell ref="AG7:AN7"/>
    <mergeCell ref="AO7:AV7"/>
    <mergeCell ref="Q8:X8"/>
    <mergeCell ref="Y8:AF8"/>
    <mergeCell ref="AG8:AN8"/>
    <mergeCell ref="AO8:AV8"/>
    <mergeCell ref="Q7:X7"/>
    <mergeCell ref="Q9:X9"/>
    <mergeCell ref="Y11:AF11"/>
    <mergeCell ref="AG11:AN11"/>
    <mergeCell ref="AO11:AV11"/>
    <mergeCell ref="G21:M21"/>
    <mergeCell ref="AW1:CR1"/>
    <mergeCell ref="A15:AV15"/>
    <mergeCell ref="AW15:CR15"/>
    <mergeCell ref="A18:F19"/>
    <mergeCell ref="A5:H6"/>
    <mergeCell ref="I6:P6"/>
    <mergeCell ref="Q6:X6"/>
    <mergeCell ref="I5:X5"/>
    <mergeCell ref="Y5:AF6"/>
    <mergeCell ref="Q11:X11"/>
    <mergeCell ref="D7:E7"/>
    <mergeCell ref="D8:E8"/>
    <mergeCell ref="D9:E9"/>
    <mergeCell ref="D10:E10"/>
    <mergeCell ref="D11:E11"/>
    <mergeCell ref="I7:P7"/>
    <mergeCell ref="I8:P8"/>
    <mergeCell ref="I9:P9"/>
    <mergeCell ref="I10:P10"/>
    <mergeCell ref="AO5:AV6"/>
    <mergeCell ref="AG5:AN6"/>
    <mergeCell ref="I11:P11"/>
    <mergeCell ref="Q10:X10"/>
    <mergeCell ref="Y10:AF10"/>
    <mergeCell ref="BM6:BT6"/>
    <mergeCell ref="BM7:BT7"/>
    <mergeCell ref="BM8:BT8"/>
    <mergeCell ref="BU10:BZ10"/>
    <mergeCell ref="BU11:BZ11"/>
    <mergeCell ref="CA7:CF7"/>
    <mergeCell ref="CA10:CF10"/>
    <mergeCell ref="AW5:BT5"/>
    <mergeCell ref="BU5:BZ6"/>
    <mergeCell ref="CA5:CF6"/>
    <mergeCell ref="BM9:BT9"/>
    <mergeCell ref="BM10:BT10"/>
    <mergeCell ref="BM11:BT11"/>
    <mergeCell ref="AW9:BD9"/>
    <mergeCell ref="BE9:BL9"/>
    <mergeCell ref="AW10:BD10"/>
    <mergeCell ref="BE10:BL10"/>
    <mergeCell ref="AW11:BD11"/>
    <mergeCell ref="BE11:BL11"/>
    <mergeCell ref="CA9:CF9"/>
    <mergeCell ref="AW6:BD6"/>
    <mergeCell ref="BE6:BL6"/>
    <mergeCell ref="AW7:BD7"/>
    <mergeCell ref="BE7:BL7"/>
    <mergeCell ref="CG7:CL7"/>
    <mergeCell ref="CM7:CR7"/>
    <mergeCell ref="CA8:CF8"/>
    <mergeCell ref="CG8:CL8"/>
    <mergeCell ref="CM8:CR8"/>
    <mergeCell ref="CG10:CL10"/>
    <mergeCell ref="CM10:CR10"/>
    <mergeCell ref="CG5:CL6"/>
    <mergeCell ref="CM5:CR6"/>
    <mergeCell ref="CG9:CL9"/>
    <mergeCell ref="CM9:CR9"/>
    <mergeCell ref="N21:T21"/>
    <mergeCell ref="U21:AA21"/>
    <mergeCell ref="AB21:AH21"/>
    <mergeCell ref="AI21:AO21"/>
    <mergeCell ref="AP21:AV21"/>
    <mergeCell ref="BU7:BZ7"/>
    <mergeCell ref="BU8:BZ8"/>
    <mergeCell ref="BU9:BZ9"/>
    <mergeCell ref="AW8:BD8"/>
    <mergeCell ref="BE8:BL8"/>
    <mergeCell ref="Y9:AF9"/>
    <mergeCell ref="AG9:AN9"/>
    <mergeCell ref="AO9:AV9"/>
    <mergeCell ref="AW21:BD21"/>
    <mergeCell ref="BE21:BL21"/>
    <mergeCell ref="BM21:BT21"/>
    <mergeCell ref="BU21:CB21"/>
    <mergeCell ref="G20:M20"/>
    <mergeCell ref="N20:T20"/>
    <mergeCell ref="U20:AA20"/>
    <mergeCell ref="AB20:AH20"/>
    <mergeCell ref="AI20:AO20"/>
    <mergeCell ref="G18:M19"/>
    <mergeCell ref="N18:T19"/>
    <mergeCell ref="U18:AA19"/>
    <mergeCell ref="AB18:AH19"/>
    <mergeCell ref="AI18:AO19"/>
    <mergeCell ref="CC21:CJ21"/>
    <mergeCell ref="CK21:CR21"/>
    <mergeCell ref="CA11:CF11"/>
    <mergeCell ref="CG11:CL11"/>
    <mergeCell ref="CM11:CR11"/>
    <mergeCell ref="AW18:BD19"/>
    <mergeCell ref="BE18:BL19"/>
    <mergeCell ref="BM18:BT19"/>
    <mergeCell ref="BU18:CB19"/>
    <mergeCell ref="CC18:CJ19"/>
    <mergeCell ref="CK18:CR19"/>
    <mergeCell ref="AW20:BD20"/>
    <mergeCell ref="BE20:BL20"/>
    <mergeCell ref="BM20:BT20"/>
    <mergeCell ref="BU20:CB20"/>
    <mergeCell ref="CC20:CJ20"/>
    <mergeCell ref="CK20:CR20"/>
    <mergeCell ref="BM24:BT24"/>
    <mergeCell ref="G22:M22"/>
    <mergeCell ref="N22:T22"/>
    <mergeCell ref="U22:AA22"/>
    <mergeCell ref="AB22:AH22"/>
    <mergeCell ref="AI22:AO22"/>
    <mergeCell ref="AP22:AV22"/>
    <mergeCell ref="G23:M23"/>
    <mergeCell ref="N23:T23"/>
    <mergeCell ref="U23:AA23"/>
    <mergeCell ref="AB23:AH23"/>
    <mergeCell ref="AI23:AO23"/>
    <mergeCell ref="AP23:AV23"/>
    <mergeCell ref="BU24:CB24"/>
    <mergeCell ref="CC24:CJ24"/>
    <mergeCell ref="CK24:CR24"/>
    <mergeCell ref="A28:AV28"/>
    <mergeCell ref="BU22:CB22"/>
    <mergeCell ref="CC22:CJ22"/>
    <mergeCell ref="CK22:CR22"/>
    <mergeCell ref="AW23:BD23"/>
    <mergeCell ref="BE23:BL23"/>
    <mergeCell ref="BM23:BT23"/>
    <mergeCell ref="BU23:CB23"/>
    <mergeCell ref="CC23:CJ23"/>
    <mergeCell ref="CK23:CR23"/>
    <mergeCell ref="G24:M24"/>
    <mergeCell ref="N24:T24"/>
    <mergeCell ref="U24:AA24"/>
    <mergeCell ref="AB24:AH24"/>
    <mergeCell ref="AI24:AO24"/>
    <mergeCell ref="AP24:AV24"/>
    <mergeCell ref="AW22:BD22"/>
    <mergeCell ref="BE22:BL22"/>
    <mergeCell ref="BM22:BT22"/>
    <mergeCell ref="AW24:BD24"/>
    <mergeCell ref="BE24:BL24"/>
    <mergeCell ref="I34:R34"/>
    <mergeCell ref="S34:AB34"/>
    <mergeCell ref="AC34:AL34"/>
    <mergeCell ref="AM34:AV34"/>
    <mergeCell ref="D35:E35"/>
    <mergeCell ref="I35:R35"/>
    <mergeCell ref="S35:AB35"/>
    <mergeCell ref="AC35:AL35"/>
    <mergeCell ref="AM35:AV35"/>
    <mergeCell ref="D38:E38"/>
    <mergeCell ref="I38:R38"/>
    <mergeCell ref="S38:AB38"/>
    <mergeCell ref="AC38:AL38"/>
    <mergeCell ref="AM38:AV38"/>
    <mergeCell ref="AW28:CR28"/>
    <mergeCell ref="I31:AV31"/>
    <mergeCell ref="AW31:CR31"/>
    <mergeCell ref="A31:H33"/>
    <mergeCell ref="I32:R33"/>
    <mergeCell ref="S32:AB33"/>
    <mergeCell ref="AC32:AL33"/>
    <mergeCell ref="D36:E36"/>
    <mergeCell ref="I36:R36"/>
    <mergeCell ref="S36:AB36"/>
    <mergeCell ref="AC36:AL36"/>
    <mergeCell ref="AM36:AV36"/>
    <mergeCell ref="D37:E37"/>
    <mergeCell ref="I37:R37"/>
    <mergeCell ref="S37:AB37"/>
    <mergeCell ref="AC37:AL37"/>
    <mergeCell ref="AM37:AV37"/>
    <mergeCell ref="D34:E34"/>
    <mergeCell ref="AM32:AV33"/>
    <mergeCell ref="AW32:BH33"/>
    <mergeCell ref="BI32:BT33"/>
    <mergeCell ref="BU32:CF33"/>
    <mergeCell ref="CG32:CR33"/>
    <mergeCell ref="AW34:BH34"/>
    <mergeCell ref="AW35:BH35"/>
    <mergeCell ref="AW36:BH36"/>
    <mergeCell ref="AW37:BH37"/>
    <mergeCell ref="AW38:BH38"/>
    <mergeCell ref="BI34:BT34"/>
    <mergeCell ref="BU34:CF34"/>
    <mergeCell ref="CG34:CR34"/>
    <mergeCell ref="BI35:BT35"/>
    <mergeCell ref="BU35:CF35"/>
    <mergeCell ref="CG35:CR35"/>
    <mergeCell ref="BI36:BT36"/>
    <mergeCell ref="BU36:CF36"/>
    <mergeCell ref="CG36:CR36"/>
    <mergeCell ref="BI37:BT37"/>
    <mergeCell ref="BU37:CF37"/>
    <mergeCell ref="CG37:CR37"/>
    <mergeCell ref="BI38:BT38"/>
    <mergeCell ref="BU38:CF38"/>
    <mergeCell ref="CG38:CR38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I37 AW3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EDE55-0E97-43D5-AC90-10175CA05894}">
  <dimension ref="A1:CY62"/>
  <sheetViews>
    <sheetView view="pageBreakPreview" zoomScaleNormal="110" zoomScaleSheetLayoutView="100" workbookViewId="0">
      <selection activeCell="A52" sqref="A52:AV52"/>
    </sheetView>
  </sheetViews>
  <sheetFormatPr defaultColWidth="1.625" defaultRowHeight="13.5" x14ac:dyDescent="0.4"/>
  <cols>
    <col min="1" max="3" width="1.625" style="5"/>
    <col min="4" max="4" width="1.625" style="19"/>
    <col min="5" max="8" width="1.625" style="5"/>
    <col min="9" max="9" width="1.625" style="19"/>
    <col min="10" max="16384" width="1.625" style="5"/>
  </cols>
  <sheetData>
    <row r="1" spans="1:103" ht="18.75" customHeight="1" x14ac:dyDescent="0.4">
      <c r="A1" s="129" t="s">
        <v>50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36" t="s">
        <v>51</v>
      </c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0"/>
      <c r="CR1" s="10"/>
      <c r="CS1" s="10"/>
      <c r="CT1" s="10"/>
      <c r="CU1" s="10"/>
      <c r="CV1" s="10"/>
      <c r="CW1" s="10"/>
      <c r="CX1" s="10"/>
      <c r="CY1" s="10"/>
    </row>
    <row r="2" spans="1:103" ht="12" customHeight="1" x14ac:dyDescent="0.4">
      <c r="A2" s="18"/>
      <c r="B2" s="18"/>
      <c r="C2" s="18"/>
      <c r="D2" s="39"/>
      <c r="E2" s="18"/>
      <c r="F2" s="18"/>
      <c r="G2" s="18"/>
      <c r="H2" s="18"/>
      <c r="I2" s="39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</row>
    <row r="3" spans="1:103" ht="11.25" customHeight="1" x14ac:dyDescent="0.4">
      <c r="A3" s="18" t="s">
        <v>5</v>
      </c>
      <c r="B3" s="18"/>
      <c r="C3" s="18"/>
      <c r="D3" s="39"/>
      <c r="E3" s="18"/>
      <c r="F3" s="18"/>
      <c r="G3" s="18"/>
      <c r="H3" s="18"/>
      <c r="I3" s="3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7" t="s">
        <v>185</v>
      </c>
    </row>
    <row r="4" spans="1:103" ht="12.75" customHeight="1" x14ac:dyDescent="0.4">
      <c r="A4" s="115" t="s">
        <v>57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38" t="s">
        <v>68</v>
      </c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40"/>
      <c r="BR4" s="88" t="s">
        <v>194</v>
      </c>
      <c r="BS4" s="72"/>
      <c r="BT4" s="72"/>
      <c r="BU4" s="72"/>
      <c r="BV4" s="72"/>
      <c r="BW4" s="72"/>
      <c r="BX4" s="72"/>
      <c r="BY4" s="70" t="s">
        <v>195</v>
      </c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</row>
    <row r="5" spans="1:103" ht="12.75" customHeight="1" x14ac:dyDescent="0.4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32" t="s">
        <v>192</v>
      </c>
      <c r="M5" s="133"/>
      <c r="N5" s="133"/>
      <c r="O5" s="133"/>
      <c r="P5" s="133"/>
      <c r="Q5" s="133"/>
      <c r="R5" s="133"/>
      <c r="S5" s="130" t="s">
        <v>60</v>
      </c>
      <c r="T5" s="131"/>
      <c r="U5" s="131"/>
      <c r="V5" s="131"/>
      <c r="W5" s="131"/>
      <c r="X5" s="131"/>
      <c r="Y5" s="130" t="s">
        <v>61</v>
      </c>
      <c r="Z5" s="131"/>
      <c r="AA5" s="131"/>
      <c r="AB5" s="131"/>
      <c r="AC5" s="131"/>
      <c r="AD5" s="131"/>
      <c r="AE5" s="130" t="s">
        <v>62</v>
      </c>
      <c r="AF5" s="131"/>
      <c r="AG5" s="131"/>
      <c r="AH5" s="131"/>
      <c r="AI5" s="131"/>
      <c r="AJ5" s="131"/>
      <c r="AK5" s="132" t="s">
        <v>199</v>
      </c>
      <c r="AL5" s="133"/>
      <c r="AM5" s="133"/>
      <c r="AN5" s="133"/>
      <c r="AO5" s="133"/>
      <c r="AP5" s="133"/>
      <c r="AQ5" s="130" t="s">
        <v>63</v>
      </c>
      <c r="AR5" s="131"/>
      <c r="AS5" s="131"/>
      <c r="AT5" s="131"/>
      <c r="AU5" s="131"/>
      <c r="AV5" s="131"/>
      <c r="AW5" s="145" t="s">
        <v>193</v>
      </c>
      <c r="AX5" s="133"/>
      <c r="AY5" s="133"/>
      <c r="AZ5" s="133"/>
      <c r="BA5" s="133"/>
      <c r="BB5" s="133"/>
      <c r="BC5" s="146"/>
      <c r="BD5" s="132" t="s">
        <v>171</v>
      </c>
      <c r="BE5" s="133"/>
      <c r="BF5" s="133"/>
      <c r="BG5" s="133"/>
      <c r="BH5" s="133"/>
      <c r="BI5" s="133"/>
      <c r="BJ5" s="146"/>
      <c r="BK5" s="130" t="s">
        <v>64</v>
      </c>
      <c r="BL5" s="131"/>
      <c r="BM5" s="131"/>
      <c r="BN5" s="131"/>
      <c r="BO5" s="131"/>
      <c r="BP5" s="131"/>
      <c r="BQ5" s="147"/>
      <c r="BR5" s="57"/>
      <c r="BS5" s="58"/>
      <c r="BT5" s="58"/>
      <c r="BU5" s="58"/>
      <c r="BV5" s="58"/>
      <c r="BW5" s="58"/>
      <c r="BX5" s="58"/>
      <c r="BY5" s="96" t="s">
        <v>59</v>
      </c>
      <c r="BZ5" s="97"/>
      <c r="CA5" s="97"/>
      <c r="CB5" s="97"/>
      <c r="CC5" s="97"/>
      <c r="CD5" s="126"/>
      <c r="CE5" s="57" t="s">
        <v>66</v>
      </c>
      <c r="CF5" s="58"/>
      <c r="CG5" s="58"/>
      <c r="CH5" s="58"/>
      <c r="CI5" s="58"/>
      <c r="CJ5" s="76"/>
      <c r="CK5" s="57" t="s">
        <v>67</v>
      </c>
      <c r="CL5" s="58"/>
      <c r="CM5" s="58"/>
      <c r="CN5" s="58"/>
      <c r="CO5" s="58"/>
      <c r="CP5" s="58"/>
      <c r="CQ5" s="34"/>
    </row>
    <row r="6" spans="1:103" ht="12" customHeight="1" x14ac:dyDescent="0.4">
      <c r="A6" s="13" t="s">
        <v>69</v>
      </c>
      <c r="B6" s="13"/>
      <c r="C6" s="13"/>
      <c r="D6" s="37"/>
      <c r="E6" s="16"/>
      <c r="F6" s="16"/>
      <c r="G6" s="16"/>
      <c r="H6" s="16"/>
      <c r="I6" s="16"/>
      <c r="J6" s="16"/>
      <c r="K6" s="16"/>
      <c r="L6" s="3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4"/>
      <c r="AX6" s="14"/>
      <c r="AY6" s="14"/>
      <c r="AZ6" s="14"/>
      <c r="BA6" s="14"/>
      <c r="BB6" s="14"/>
      <c r="BC6" s="14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</row>
    <row r="7" spans="1:103" ht="12" customHeight="1" x14ac:dyDescent="0.4">
      <c r="A7" s="18"/>
      <c r="B7" s="18"/>
      <c r="C7" s="153" t="s">
        <v>0</v>
      </c>
      <c r="D7" s="153"/>
      <c r="E7" s="153"/>
      <c r="F7" s="74" t="s">
        <v>190</v>
      </c>
      <c r="G7" s="74"/>
      <c r="H7" s="152" t="s">
        <v>191</v>
      </c>
      <c r="I7" s="152"/>
      <c r="J7" s="152"/>
      <c r="K7" s="18"/>
      <c r="L7" s="150">
        <f>SUM(S7:BQ7)</f>
        <v>131</v>
      </c>
      <c r="M7" s="135"/>
      <c r="N7" s="135"/>
      <c r="O7" s="135"/>
      <c r="P7" s="135"/>
      <c r="Q7" s="135"/>
      <c r="R7" s="135"/>
      <c r="S7" s="143">
        <v>4</v>
      </c>
      <c r="T7" s="143"/>
      <c r="U7" s="143"/>
      <c r="V7" s="143"/>
      <c r="W7" s="143"/>
      <c r="X7" s="143"/>
      <c r="Y7" s="143">
        <v>98</v>
      </c>
      <c r="Z7" s="143"/>
      <c r="AA7" s="143"/>
      <c r="AB7" s="143"/>
      <c r="AC7" s="143"/>
      <c r="AD7" s="143"/>
      <c r="AE7" s="143">
        <v>5</v>
      </c>
      <c r="AF7" s="143"/>
      <c r="AG7" s="143"/>
      <c r="AH7" s="143"/>
      <c r="AI7" s="143"/>
      <c r="AJ7" s="143"/>
      <c r="AK7" s="143">
        <v>1</v>
      </c>
      <c r="AL7" s="143"/>
      <c r="AM7" s="143"/>
      <c r="AN7" s="143"/>
      <c r="AO7" s="143"/>
      <c r="AP7" s="143"/>
      <c r="AQ7" s="148" t="s">
        <v>110</v>
      </c>
      <c r="AR7" s="148"/>
      <c r="AS7" s="148"/>
      <c r="AT7" s="148"/>
      <c r="AU7" s="148"/>
      <c r="AV7" s="148"/>
      <c r="AW7" s="148" t="s">
        <v>170</v>
      </c>
      <c r="AX7" s="148"/>
      <c r="AY7" s="148"/>
      <c r="AZ7" s="148"/>
      <c r="BA7" s="148"/>
      <c r="BB7" s="148"/>
      <c r="BC7" s="148"/>
      <c r="BD7" s="143">
        <v>3</v>
      </c>
      <c r="BE7" s="143"/>
      <c r="BF7" s="143"/>
      <c r="BG7" s="143"/>
      <c r="BH7" s="143"/>
      <c r="BI7" s="143"/>
      <c r="BJ7" s="143"/>
      <c r="BK7" s="143">
        <v>20</v>
      </c>
      <c r="BL7" s="143"/>
      <c r="BM7" s="143"/>
      <c r="BN7" s="143"/>
      <c r="BO7" s="143"/>
      <c r="BP7" s="143"/>
      <c r="BQ7" s="143"/>
      <c r="BR7" s="143">
        <v>406</v>
      </c>
      <c r="BS7" s="143"/>
      <c r="BT7" s="143"/>
      <c r="BU7" s="143"/>
      <c r="BV7" s="143"/>
      <c r="BW7" s="143"/>
      <c r="BX7" s="143"/>
      <c r="BY7" s="143">
        <v>374</v>
      </c>
      <c r="BZ7" s="143"/>
      <c r="CA7" s="143"/>
      <c r="CB7" s="143"/>
      <c r="CC7" s="143"/>
      <c r="CD7" s="143"/>
      <c r="CE7" s="143">
        <v>132</v>
      </c>
      <c r="CF7" s="143"/>
      <c r="CG7" s="143"/>
      <c r="CH7" s="143"/>
      <c r="CI7" s="143"/>
      <c r="CJ7" s="143"/>
      <c r="CK7" s="143">
        <v>242</v>
      </c>
      <c r="CL7" s="143"/>
      <c r="CM7" s="143"/>
      <c r="CN7" s="143"/>
      <c r="CO7" s="143"/>
      <c r="CP7" s="143"/>
    </row>
    <row r="8" spans="1:103" ht="12" customHeight="1" x14ac:dyDescent="0.4">
      <c r="A8" s="18"/>
      <c r="B8" s="18"/>
      <c r="C8" s="18"/>
      <c r="D8" s="39"/>
      <c r="E8" s="18"/>
      <c r="F8" s="74">
        <v>2</v>
      </c>
      <c r="G8" s="74"/>
      <c r="H8" s="18"/>
      <c r="I8" s="39"/>
      <c r="J8" s="28"/>
      <c r="K8" s="28"/>
      <c r="L8" s="150">
        <f>SUM(S8:BQ8)</f>
        <v>129</v>
      </c>
      <c r="M8" s="135"/>
      <c r="N8" s="135"/>
      <c r="O8" s="135"/>
      <c r="P8" s="135"/>
      <c r="Q8" s="135"/>
      <c r="R8" s="135"/>
      <c r="S8" s="135">
        <v>4</v>
      </c>
      <c r="T8" s="135"/>
      <c r="U8" s="135"/>
      <c r="V8" s="135"/>
      <c r="W8" s="135"/>
      <c r="X8" s="135"/>
      <c r="Y8" s="135">
        <v>95</v>
      </c>
      <c r="Z8" s="135"/>
      <c r="AA8" s="135"/>
      <c r="AB8" s="135"/>
      <c r="AC8" s="135"/>
      <c r="AD8" s="135"/>
      <c r="AE8" s="135">
        <v>5</v>
      </c>
      <c r="AF8" s="135"/>
      <c r="AG8" s="135"/>
      <c r="AH8" s="135"/>
      <c r="AI8" s="135"/>
      <c r="AJ8" s="135"/>
      <c r="AK8" s="135">
        <v>1</v>
      </c>
      <c r="AL8" s="135"/>
      <c r="AM8" s="135"/>
      <c r="AN8" s="135"/>
      <c r="AO8" s="135"/>
      <c r="AP8" s="135"/>
      <c r="AQ8" s="144" t="s">
        <v>110</v>
      </c>
      <c r="AR8" s="144"/>
      <c r="AS8" s="144"/>
      <c r="AT8" s="144"/>
      <c r="AU8" s="144"/>
      <c r="AV8" s="144"/>
      <c r="AW8" s="144" t="s">
        <v>170</v>
      </c>
      <c r="AX8" s="144"/>
      <c r="AY8" s="144"/>
      <c r="AZ8" s="144"/>
      <c r="BA8" s="144"/>
      <c r="BB8" s="144"/>
      <c r="BC8" s="144"/>
      <c r="BD8" s="144">
        <v>2</v>
      </c>
      <c r="BE8" s="144"/>
      <c r="BF8" s="144"/>
      <c r="BG8" s="144"/>
      <c r="BH8" s="144"/>
      <c r="BI8" s="144"/>
      <c r="BJ8" s="144"/>
      <c r="BK8" s="135">
        <v>22</v>
      </c>
      <c r="BL8" s="135"/>
      <c r="BM8" s="135"/>
      <c r="BN8" s="135"/>
      <c r="BO8" s="135"/>
      <c r="BP8" s="135"/>
      <c r="BQ8" s="135"/>
      <c r="BR8" s="135">
        <v>406</v>
      </c>
      <c r="BS8" s="135"/>
      <c r="BT8" s="135"/>
      <c r="BU8" s="135"/>
      <c r="BV8" s="135"/>
      <c r="BW8" s="135"/>
      <c r="BX8" s="135"/>
      <c r="BY8" s="135">
        <v>375</v>
      </c>
      <c r="BZ8" s="135"/>
      <c r="CA8" s="135"/>
      <c r="CB8" s="135"/>
      <c r="CC8" s="135"/>
      <c r="CD8" s="135"/>
      <c r="CE8" s="135">
        <v>113</v>
      </c>
      <c r="CF8" s="135"/>
      <c r="CG8" s="135"/>
      <c r="CH8" s="135"/>
      <c r="CI8" s="135"/>
      <c r="CJ8" s="135"/>
      <c r="CK8" s="135">
        <v>262</v>
      </c>
      <c r="CL8" s="135"/>
      <c r="CM8" s="135"/>
      <c r="CN8" s="135"/>
      <c r="CO8" s="135"/>
      <c r="CP8" s="135"/>
      <c r="CQ8" s="30"/>
      <c r="CR8" s="30"/>
    </row>
    <row r="9" spans="1:103" ht="12" customHeight="1" x14ac:dyDescent="0.4">
      <c r="A9" s="18"/>
      <c r="B9" s="18"/>
      <c r="C9" s="18"/>
      <c r="D9" s="39"/>
      <c r="E9" s="18"/>
      <c r="F9" s="74">
        <v>3</v>
      </c>
      <c r="G9" s="74"/>
      <c r="H9" s="18"/>
      <c r="I9" s="39"/>
      <c r="J9" s="28"/>
      <c r="K9" s="28"/>
      <c r="L9" s="150">
        <f>SUM(S9:BQ9)</f>
        <v>118</v>
      </c>
      <c r="M9" s="135"/>
      <c r="N9" s="135"/>
      <c r="O9" s="135"/>
      <c r="P9" s="135"/>
      <c r="Q9" s="135"/>
      <c r="R9" s="135"/>
      <c r="S9" s="135">
        <v>3</v>
      </c>
      <c r="T9" s="135"/>
      <c r="U9" s="135"/>
      <c r="V9" s="135"/>
      <c r="W9" s="135"/>
      <c r="X9" s="135"/>
      <c r="Y9" s="135">
        <v>91</v>
      </c>
      <c r="Z9" s="135"/>
      <c r="AA9" s="135"/>
      <c r="AB9" s="135"/>
      <c r="AC9" s="135"/>
      <c r="AD9" s="135"/>
      <c r="AE9" s="135">
        <v>5</v>
      </c>
      <c r="AF9" s="135"/>
      <c r="AG9" s="135"/>
      <c r="AH9" s="135"/>
      <c r="AI9" s="135"/>
      <c r="AJ9" s="135"/>
      <c r="AK9" s="135">
        <v>2</v>
      </c>
      <c r="AL9" s="135"/>
      <c r="AM9" s="135"/>
      <c r="AN9" s="135"/>
      <c r="AO9" s="135"/>
      <c r="AP9" s="135"/>
      <c r="AQ9" s="144" t="s">
        <v>110</v>
      </c>
      <c r="AR9" s="144"/>
      <c r="AS9" s="144"/>
      <c r="AT9" s="144"/>
      <c r="AU9" s="144"/>
      <c r="AV9" s="144"/>
      <c r="AW9" s="144" t="s">
        <v>110</v>
      </c>
      <c r="AX9" s="144"/>
      <c r="AY9" s="144"/>
      <c r="AZ9" s="144"/>
      <c r="BA9" s="144"/>
      <c r="BB9" s="144"/>
      <c r="BC9" s="144"/>
      <c r="BD9" s="144" t="s">
        <v>110</v>
      </c>
      <c r="BE9" s="144"/>
      <c r="BF9" s="144"/>
      <c r="BG9" s="144"/>
      <c r="BH9" s="144"/>
      <c r="BI9" s="144"/>
      <c r="BJ9" s="144"/>
      <c r="BK9" s="135">
        <v>17</v>
      </c>
      <c r="BL9" s="135"/>
      <c r="BM9" s="135"/>
      <c r="BN9" s="135"/>
      <c r="BO9" s="135"/>
      <c r="BP9" s="135"/>
      <c r="BQ9" s="135"/>
      <c r="BR9" s="135">
        <v>346</v>
      </c>
      <c r="BS9" s="135"/>
      <c r="BT9" s="135"/>
      <c r="BU9" s="135"/>
      <c r="BV9" s="135"/>
      <c r="BW9" s="135"/>
      <c r="BX9" s="135"/>
      <c r="BY9" s="135">
        <v>371</v>
      </c>
      <c r="BZ9" s="135"/>
      <c r="CA9" s="135"/>
      <c r="CB9" s="135"/>
      <c r="CC9" s="135"/>
      <c r="CD9" s="135"/>
      <c r="CE9" s="135">
        <v>122</v>
      </c>
      <c r="CF9" s="135"/>
      <c r="CG9" s="135"/>
      <c r="CH9" s="135"/>
      <c r="CI9" s="135"/>
      <c r="CJ9" s="135"/>
      <c r="CK9" s="135">
        <v>249</v>
      </c>
      <c r="CL9" s="135"/>
      <c r="CM9" s="135"/>
      <c r="CN9" s="135"/>
      <c r="CO9" s="135"/>
      <c r="CP9" s="135"/>
      <c r="CQ9" s="30"/>
      <c r="CR9" s="30"/>
    </row>
    <row r="10" spans="1:103" ht="12" customHeight="1" x14ac:dyDescent="0.4">
      <c r="A10" s="18"/>
      <c r="B10" s="18"/>
      <c r="C10" s="18"/>
      <c r="D10" s="39"/>
      <c r="E10" s="18"/>
      <c r="F10" s="74">
        <v>4</v>
      </c>
      <c r="G10" s="74"/>
      <c r="H10" s="18"/>
      <c r="I10" s="39"/>
      <c r="J10" s="28"/>
      <c r="K10" s="28"/>
      <c r="L10" s="150">
        <f>SUM(S10:BQ10)</f>
        <v>123</v>
      </c>
      <c r="M10" s="135"/>
      <c r="N10" s="135"/>
      <c r="O10" s="135"/>
      <c r="P10" s="135"/>
      <c r="Q10" s="135"/>
      <c r="R10" s="135"/>
      <c r="S10" s="135">
        <v>3</v>
      </c>
      <c r="T10" s="135"/>
      <c r="U10" s="135"/>
      <c r="V10" s="135"/>
      <c r="W10" s="135"/>
      <c r="X10" s="135"/>
      <c r="Y10" s="135">
        <v>95</v>
      </c>
      <c r="Z10" s="135"/>
      <c r="AA10" s="135"/>
      <c r="AB10" s="135"/>
      <c r="AC10" s="135"/>
      <c r="AD10" s="135"/>
      <c r="AE10" s="135">
        <v>5</v>
      </c>
      <c r="AF10" s="135"/>
      <c r="AG10" s="135"/>
      <c r="AH10" s="135"/>
      <c r="AI10" s="135"/>
      <c r="AJ10" s="135"/>
      <c r="AK10" s="135">
        <v>2</v>
      </c>
      <c r="AL10" s="135"/>
      <c r="AM10" s="135"/>
      <c r="AN10" s="135"/>
      <c r="AO10" s="135"/>
      <c r="AP10" s="135"/>
      <c r="AQ10" s="144" t="s">
        <v>52</v>
      </c>
      <c r="AR10" s="144"/>
      <c r="AS10" s="144"/>
      <c r="AT10" s="144"/>
      <c r="AU10" s="144"/>
      <c r="AV10" s="144"/>
      <c r="AW10" s="144" t="s">
        <v>179</v>
      </c>
      <c r="AX10" s="144"/>
      <c r="AY10" s="144"/>
      <c r="AZ10" s="144"/>
      <c r="BA10" s="144"/>
      <c r="BB10" s="144"/>
      <c r="BC10" s="144"/>
      <c r="BD10" s="144" t="s">
        <v>2</v>
      </c>
      <c r="BE10" s="144"/>
      <c r="BF10" s="144"/>
      <c r="BG10" s="144"/>
      <c r="BH10" s="144"/>
      <c r="BI10" s="144"/>
      <c r="BJ10" s="144"/>
      <c r="BK10" s="135">
        <v>18</v>
      </c>
      <c r="BL10" s="135"/>
      <c r="BM10" s="135"/>
      <c r="BN10" s="135"/>
      <c r="BO10" s="135"/>
      <c r="BP10" s="135"/>
      <c r="BQ10" s="135"/>
      <c r="BR10" s="135">
        <v>385</v>
      </c>
      <c r="BS10" s="135"/>
      <c r="BT10" s="135"/>
      <c r="BU10" s="135"/>
      <c r="BV10" s="135"/>
      <c r="BW10" s="135"/>
      <c r="BX10" s="135"/>
      <c r="BY10" s="135">
        <v>352</v>
      </c>
      <c r="BZ10" s="135"/>
      <c r="CA10" s="135"/>
      <c r="CB10" s="135"/>
      <c r="CC10" s="135"/>
      <c r="CD10" s="135"/>
      <c r="CE10" s="135">
        <v>107</v>
      </c>
      <c r="CF10" s="135"/>
      <c r="CG10" s="135"/>
      <c r="CH10" s="135"/>
      <c r="CI10" s="135"/>
      <c r="CJ10" s="135"/>
      <c r="CK10" s="135">
        <v>245</v>
      </c>
      <c r="CL10" s="135"/>
      <c r="CM10" s="135"/>
      <c r="CN10" s="135"/>
      <c r="CO10" s="135"/>
      <c r="CP10" s="135"/>
      <c r="CQ10" s="30"/>
      <c r="CR10" s="30"/>
    </row>
    <row r="11" spans="1:103" s="19" customFormat="1" ht="12" customHeight="1" x14ac:dyDescent="0.4">
      <c r="A11" s="27"/>
      <c r="B11" s="27"/>
      <c r="C11" s="27"/>
      <c r="D11" s="39"/>
      <c r="E11" s="27"/>
      <c r="F11" s="74">
        <v>5</v>
      </c>
      <c r="G11" s="74"/>
      <c r="H11" s="27"/>
      <c r="I11" s="39"/>
      <c r="J11" s="27"/>
      <c r="K11" s="27"/>
      <c r="L11" s="151">
        <f>SUM(S11:BQ11)</f>
        <v>169</v>
      </c>
      <c r="M11" s="143"/>
      <c r="N11" s="143"/>
      <c r="O11" s="143"/>
      <c r="P11" s="143"/>
      <c r="Q11" s="143"/>
      <c r="R11" s="143"/>
      <c r="S11" s="143">
        <v>3</v>
      </c>
      <c r="T11" s="143"/>
      <c r="U11" s="143"/>
      <c r="V11" s="143"/>
      <c r="W11" s="143"/>
      <c r="X11" s="143"/>
      <c r="Y11" s="143">
        <v>96</v>
      </c>
      <c r="Z11" s="143"/>
      <c r="AA11" s="143"/>
      <c r="AB11" s="143"/>
      <c r="AC11" s="143"/>
      <c r="AD11" s="143"/>
      <c r="AE11" s="143">
        <v>7</v>
      </c>
      <c r="AF11" s="143"/>
      <c r="AG11" s="143"/>
      <c r="AH11" s="143"/>
      <c r="AI11" s="143"/>
      <c r="AJ11" s="143"/>
      <c r="AK11" s="143">
        <v>2</v>
      </c>
      <c r="AL11" s="143"/>
      <c r="AM11" s="143"/>
      <c r="AN11" s="143"/>
      <c r="AO11" s="143"/>
      <c r="AP11" s="143"/>
      <c r="AQ11" s="148" t="s">
        <v>170</v>
      </c>
      <c r="AR11" s="148"/>
      <c r="AS11" s="148"/>
      <c r="AT11" s="148"/>
      <c r="AU11" s="148"/>
      <c r="AV11" s="148"/>
      <c r="AW11" s="143">
        <v>54</v>
      </c>
      <c r="AX11" s="143"/>
      <c r="AY11" s="143"/>
      <c r="AZ11" s="143"/>
      <c r="BA11" s="143"/>
      <c r="BB11" s="143"/>
      <c r="BC11" s="143"/>
      <c r="BD11" s="148" t="s">
        <v>170</v>
      </c>
      <c r="BE11" s="148"/>
      <c r="BF11" s="148"/>
      <c r="BG11" s="148"/>
      <c r="BH11" s="148"/>
      <c r="BI11" s="148"/>
      <c r="BJ11" s="148"/>
      <c r="BK11" s="143">
        <v>7</v>
      </c>
      <c r="BL11" s="143"/>
      <c r="BM11" s="143"/>
      <c r="BN11" s="143"/>
      <c r="BO11" s="143"/>
      <c r="BP11" s="143"/>
      <c r="BQ11" s="143"/>
      <c r="BR11" s="143">
        <v>385</v>
      </c>
      <c r="BS11" s="143"/>
      <c r="BT11" s="143"/>
      <c r="BU11" s="143"/>
      <c r="BV11" s="143"/>
      <c r="BW11" s="143"/>
      <c r="BX11" s="143"/>
      <c r="BY11" s="143">
        <v>346</v>
      </c>
      <c r="BZ11" s="143"/>
      <c r="CA11" s="143"/>
      <c r="CB11" s="143"/>
      <c r="CC11" s="143"/>
      <c r="CD11" s="143"/>
      <c r="CE11" s="143">
        <v>110</v>
      </c>
      <c r="CF11" s="143"/>
      <c r="CG11" s="143"/>
      <c r="CH11" s="143"/>
      <c r="CI11" s="143"/>
      <c r="CJ11" s="143"/>
      <c r="CK11" s="143">
        <v>236</v>
      </c>
      <c r="CL11" s="143"/>
      <c r="CM11" s="143"/>
      <c r="CN11" s="143"/>
      <c r="CO11" s="143"/>
      <c r="CP11" s="143"/>
      <c r="CQ11" s="27"/>
    </row>
    <row r="12" spans="1:103" ht="7.5" customHeight="1" x14ac:dyDescent="0.4">
      <c r="A12" s="18"/>
      <c r="B12" s="18"/>
      <c r="C12" s="18"/>
      <c r="D12" s="39"/>
      <c r="E12" s="18"/>
      <c r="F12" s="18"/>
      <c r="G12" s="18"/>
      <c r="H12" s="18"/>
      <c r="I12" s="39"/>
      <c r="J12" s="18"/>
      <c r="K12" s="18"/>
      <c r="L12" s="41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9"/>
    </row>
    <row r="13" spans="1:103" ht="12" customHeight="1" x14ac:dyDescent="0.4">
      <c r="A13" s="18"/>
      <c r="B13" s="141" t="s">
        <v>70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50">
        <f>SUM(S13:BQ13)</f>
        <v>26</v>
      </c>
      <c r="M13" s="135"/>
      <c r="N13" s="135"/>
      <c r="O13" s="135"/>
      <c r="P13" s="135"/>
      <c r="Q13" s="135"/>
      <c r="R13" s="135"/>
      <c r="S13" s="135">
        <v>1</v>
      </c>
      <c r="T13" s="135"/>
      <c r="U13" s="135"/>
      <c r="V13" s="135"/>
      <c r="W13" s="135"/>
      <c r="X13" s="135"/>
      <c r="Y13" s="135">
        <v>16</v>
      </c>
      <c r="Z13" s="135"/>
      <c r="AA13" s="135"/>
      <c r="AB13" s="135"/>
      <c r="AC13" s="135"/>
      <c r="AD13" s="135"/>
      <c r="AE13" s="135">
        <v>1</v>
      </c>
      <c r="AF13" s="135"/>
      <c r="AG13" s="135"/>
      <c r="AH13" s="135"/>
      <c r="AI13" s="135"/>
      <c r="AJ13" s="135"/>
      <c r="AK13" s="154" t="s">
        <v>198</v>
      </c>
      <c r="AL13" s="155"/>
      <c r="AM13" s="155"/>
      <c r="AN13" s="155"/>
      <c r="AO13" s="155"/>
      <c r="AP13" s="155"/>
      <c r="AQ13" s="148" t="s">
        <v>170</v>
      </c>
      <c r="AR13" s="148"/>
      <c r="AS13" s="148"/>
      <c r="AT13" s="148"/>
      <c r="AU13" s="148"/>
      <c r="AV13" s="148"/>
      <c r="AW13" s="143">
        <v>7</v>
      </c>
      <c r="AX13" s="143"/>
      <c r="AY13" s="143"/>
      <c r="AZ13" s="143"/>
      <c r="BA13" s="143"/>
      <c r="BB13" s="143"/>
      <c r="BC13" s="143"/>
      <c r="BD13" s="148" t="s">
        <v>170</v>
      </c>
      <c r="BE13" s="148"/>
      <c r="BF13" s="148"/>
      <c r="BG13" s="148"/>
      <c r="BH13" s="148"/>
      <c r="BI13" s="148"/>
      <c r="BJ13" s="148"/>
      <c r="BK13" s="143">
        <v>1</v>
      </c>
      <c r="BL13" s="143"/>
      <c r="BM13" s="143"/>
      <c r="BN13" s="143"/>
      <c r="BO13" s="143"/>
      <c r="BP13" s="143"/>
      <c r="BQ13" s="143"/>
      <c r="BR13" s="143">
        <v>60</v>
      </c>
      <c r="BS13" s="143"/>
      <c r="BT13" s="143"/>
      <c r="BU13" s="143"/>
      <c r="BV13" s="143"/>
      <c r="BW13" s="143"/>
      <c r="BX13" s="143"/>
      <c r="BY13" s="143">
        <v>53</v>
      </c>
      <c r="BZ13" s="143"/>
      <c r="CA13" s="143"/>
      <c r="CB13" s="143"/>
      <c r="CC13" s="143"/>
      <c r="CD13" s="143"/>
      <c r="CE13" s="143">
        <v>17</v>
      </c>
      <c r="CF13" s="143"/>
      <c r="CG13" s="143"/>
      <c r="CH13" s="143"/>
      <c r="CI13" s="143"/>
      <c r="CJ13" s="143"/>
      <c r="CK13" s="143">
        <v>36</v>
      </c>
      <c r="CL13" s="143"/>
      <c r="CM13" s="143"/>
      <c r="CN13" s="143"/>
      <c r="CO13" s="143"/>
      <c r="CP13" s="143"/>
    </row>
    <row r="14" spans="1:103" ht="12" customHeight="1" x14ac:dyDescent="0.4">
      <c r="A14" s="18"/>
      <c r="B14" s="142" t="s">
        <v>71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50">
        <f>SUM(S14:BQ14)</f>
        <v>69</v>
      </c>
      <c r="M14" s="135"/>
      <c r="N14" s="135"/>
      <c r="O14" s="135"/>
      <c r="P14" s="135"/>
      <c r="Q14" s="135"/>
      <c r="R14" s="135"/>
      <c r="S14" s="135">
        <v>1</v>
      </c>
      <c r="T14" s="135"/>
      <c r="U14" s="135"/>
      <c r="V14" s="135"/>
      <c r="W14" s="135"/>
      <c r="X14" s="135"/>
      <c r="Y14" s="135">
        <v>40</v>
      </c>
      <c r="Z14" s="135"/>
      <c r="AA14" s="135"/>
      <c r="AB14" s="135"/>
      <c r="AC14" s="135"/>
      <c r="AD14" s="135"/>
      <c r="AE14" s="135">
        <v>2</v>
      </c>
      <c r="AF14" s="135"/>
      <c r="AG14" s="135"/>
      <c r="AH14" s="135"/>
      <c r="AI14" s="135"/>
      <c r="AJ14" s="135"/>
      <c r="AK14" s="155"/>
      <c r="AL14" s="155"/>
      <c r="AM14" s="155"/>
      <c r="AN14" s="155"/>
      <c r="AO14" s="155"/>
      <c r="AP14" s="155"/>
      <c r="AQ14" s="148" t="s">
        <v>170</v>
      </c>
      <c r="AR14" s="148"/>
      <c r="AS14" s="148"/>
      <c r="AT14" s="148"/>
      <c r="AU14" s="148"/>
      <c r="AV14" s="148"/>
      <c r="AW14" s="143">
        <v>23</v>
      </c>
      <c r="AX14" s="143"/>
      <c r="AY14" s="143"/>
      <c r="AZ14" s="143"/>
      <c r="BA14" s="143"/>
      <c r="BB14" s="143"/>
      <c r="BC14" s="143"/>
      <c r="BD14" s="148" t="s">
        <v>170</v>
      </c>
      <c r="BE14" s="148"/>
      <c r="BF14" s="148"/>
      <c r="BG14" s="148"/>
      <c r="BH14" s="148"/>
      <c r="BI14" s="148"/>
      <c r="BJ14" s="148"/>
      <c r="BK14" s="143">
        <v>3</v>
      </c>
      <c r="BL14" s="143"/>
      <c r="BM14" s="143"/>
      <c r="BN14" s="143"/>
      <c r="BO14" s="143"/>
      <c r="BP14" s="143"/>
      <c r="BQ14" s="143"/>
      <c r="BR14" s="143">
        <v>150</v>
      </c>
      <c r="BS14" s="143"/>
      <c r="BT14" s="143"/>
      <c r="BU14" s="143"/>
      <c r="BV14" s="143"/>
      <c r="BW14" s="143"/>
      <c r="BX14" s="143"/>
      <c r="BY14" s="143">
        <v>145</v>
      </c>
      <c r="BZ14" s="143"/>
      <c r="CA14" s="143"/>
      <c r="CB14" s="143"/>
      <c r="CC14" s="143"/>
      <c r="CD14" s="143"/>
      <c r="CE14" s="143">
        <v>48</v>
      </c>
      <c r="CF14" s="143"/>
      <c r="CG14" s="143"/>
      <c r="CH14" s="143"/>
      <c r="CI14" s="143"/>
      <c r="CJ14" s="143"/>
      <c r="CK14" s="143">
        <v>97</v>
      </c>
      <c r="CL14" s="143"/>
      <c r="CM14" s="143"/>
      <c r="CN14" s="143"/>
      <c r="CO14" s="143"/>
      <c r="CP14" s="143"/>
    </row>
    <row r="15" spans="1:103" ht="12" customHeight="1" x14ac:dyDescent="0.4">
      <c r="A15" s="18"/>
      <c r="B15" s="141" t="s">
        <v>72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50">
        <f>SUM(S15:BQ15)</f>
        <v>72</v>
      </c>
      <c r="M15" s="135"/>
      <c r="N15" s="135"/>
      <c r="O15" s="135"/>
      <c r="P15" s="135"/>
      <c r="Q15" s="135"/>
      <c r="R15" s="135"/>
      <c r="S15" s="135">
        <v>1</v>
      </c>
      <c r="T15" s="135"/>
      <c r="U15" s="135"/>
      <c r="V15" s="135"/>
      <c r="W15" s="135"/>
      <c r="X15" s="135"/>
      <c r="Y15" s="135">
        <v>40</v>
      </c>
      <c r="Z15" s="135"/>
      <c r="AA15" s="135"/>
      <c r="AB15" s="135"/>
      <c r="AC15" s="135"/>
      <c r="AD15" s="135"/>
      <c r="AE15" s="135">
        <v>4</v>
      </c>
      <c r="AF15" s="135"/>
      <c r="AG15" s="135"/>
      <c r="AH15" s="135"/>
      <c r="AI15" s="135"/>
      <c r="AJ15" s="135"/>
      <c r="AK15" s="155"/>
      <c r="AL15" s="155"/>
      <c r="AM15" s="155"/>
      <c r="AN15" s="155"/>
      <c r="AO15" s="155"/>
      <c r="AP15" s="155"/>
      <c r="AQ15" s="148" t="s">
        <v>170</v>
      </c>
      <c r="AR15" s="148"/>
      <c r="AS15" s="148"/>
      <c r="AT15" s="148"/>
      <c r="AU15" s="148"/>
      <c r="AV15" s="148"/>
      <c r="AW15" s="143">
        <v>24</v>
      </c>
      <c r="AX15" s="143"/>
      <c r="AY15" s="143"/>
      <c r="AZ15" s="143"/>
      <c r="BA15" s="143"/>
      <c r="BB15" s="143"/>
      <c r="BC15" s="143"/>
      <c r="BD15" s="148" t="s">
        <v>170</v>
      </c>
      <c r="BE15" s="148"/>
      <c r="BF15" s="148"/>
      <c r="BG15" s="148"/>
      <c r="BH15" s="148"/>
      <c r="BI15" s="148"/>
      <c r="BJ15" s="148"/>
      <c r="BK15" s="143">
        <v>3</v>
      </c>
      <c r="BL15" s="143"/>
      <c r="BM15" s="143"/>
      <c r="BN15" s="143"/>
      <c r="BO15" s="143"/>
      <c r="BP15" s="143"/>
      <c r="BQ15" s="143"/>
      <c r="BR15" s="143">
        <v>175</v>
      </c>
      <c r="BS15" s="143"/>
      <c r="BT15" s="143"/>
      <c r="BU15" s="143"/>
      <c r="BV15" s="143"/>
      <c r="BW15" s="143"/>
      <c r="BX15" s="143"/>
      <c r="BY15" s="143">
        <v>148</v>
      </c>
      <c r="BZ15" s="143"/>
      <c r="CA15" s="143"/>
      <c r="CB15" s="143"/>
      <c r="CC15" s="143"/>
      <c r="CD15" s="143"/>
      <c r="CE15" s="143">
        <v>45</v>
      </c>
      <c r="CF15" s="143"/>
      <c r="CG15" s="143"/>
      <c r="CH15" s="143"/>
      <c r="CI15" s="143"/>
      <c r="CJ15" s="143"/>
      <c r="CK15" s="143">
        <v>103</v>
      </c>
      <c r="CL15" s="143"/>
      <c r="CM15" s="143"/>
      <c r="CN15" s="143"/>
      <c r="CO15" s="143"/>
      <c r="CP15" s="143"/>
    </row>
    <row r="16" spans="1:103" ht="7.5" customHeight="1" x14ac:dyDescent="0.4">
      <c r="A16" s="18"/>
      <c r="B16" s="18"/>
      <c r="C16" s="18"/>
      <c r="D16" s="39"/>
      <c r="E16" s="18"/>
      <c r="F16" s="18"/>
      <c r="G16" s="18"/>
      <c r="H16" s="18"/>
      <c r="I16" s="39"/>
      <c r="J16" s="18"/>
      <c r="K16" s="18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</row>
    <row r="17" spans="1:95" ht="11.25" customHeight="1" x14ac:dyDescent="0.4">
      <c r="A17" s="18" t="s">
        <v>73</v>
      </c>
      <c r="B17" s="18"/>
      <c r="C17" s="18"/>
      <c r="D17" s="39"/>
      <c r="E17" s="18"/>
      <c r="F17" s="18"/>
      <c r="G17" s="18"/>
      <c r="H17" s="18"/>
      <c r="I17" s="39"/>
      <c r="J17" s="18"/>
      <c r="K17" s="18"/>
      <c r="L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</row>
    <row r="18" spans="1:95" ht="12" customHeight="1" x14ac:dyDescent="0.4">
      <c r="A18" s="18"/>
      <c r="B18" s="18"/>
      <c r="C18" s="153" t="s">
        <v>0</v>
      </c>
      <c r="D18" s="153"/>
      <c r="E18" s="153"/>
      <c r="F18" s="74" t="s">
        <v>190</v>
      </c>
      <c r="G18" s="74"/>
      <c r="H18" s="152" t="s">
        <v>191</v>
      </c>
      <c r="I18" s="152"/>
      <c r="J18" s="152"/>
      <c r="K18" s="18"/>
      <c r="L18" s="150">
        <f>SUM(S18:BQ18)</f>
        <v>532</v>
      </c>
      <c r="M18" s="135"/>
      <c r="N18" s="135"/>
      <c r="O18" s="135"/>
      <c r="P18" s="135"/>
      <c r="Q18" s="135"/>
      <c r="R18" s="135"/>
      <c r="S18" s="135">
        <v>20</v>
      </c>
      <c r="T18" s="135"/>
      <c r="U18" s="135"/>
      <c r="V18" s="135"/>
      <c r="W18" s="135"/>
      <c r="X18" s="135"/>
      <c r="Y18" s="135">
        <v>422</v>
      </c>
      <c r="Z18" s="135"/>
      <c r="AA18" s="135"/>
      <c r="AB18" s="135"/>
      <c r="AC18" s="135"/>
      <c r="AD18" s="135"/>
      <c r="AE18" s="135">
        <v>12</v>
      </c>
      <c r="AF18" s="135"/>
      <c r="AG18" s="135"/>
      <c r="AH18" s="135"/>
      <c r="AI18" s="135"/>
      <c r="AJ18" s="135"/>
      <c r="AK18" s="135">
        <v>19</v>
      </c>
      <c r="AL18" s="135"/>
      <c r="AM18" s="135"/>
      <c r="AN18" s="135"/>
      <c r="AO18" s="135"/>
      <c r="AP18" s="135"/>
      <c r="AQ18" s="143">
        <v>32</v>
      </c>
      <c r="AR18" s="143"/>
      <c r="AS18" s="143"/>
      <c r="AT18" s="143"/>
      <c r="AU18" s="143"/>
      <c r="AV18" s="143"/>
      <c r="AW18" s="148" t="s">
        <v>110</v>
      </c>
      <c r="AX18" s="148"/>
      <c r="AY18" s="148"/>
      <c r="AZ18" s="148"/>
      <c r="BA18" s="148"/>
      <c r="BB18" s="148"/>
      <c r="BC18" s="148"/>
      <c r="BD18" s="143">
        <v>9</v>
      </c>
      <c r="BE18" s="143"/>
      <c r="BF18" s="143"/>
      <c r="BG18" s="143"/>
      <c r="BH18" s="143"/>
      <c r="BI18" s="143"/>
      <c r="BJ18" s="143"/>
      <c r="BK18" s="143">
        <v>18</v>
      </c>
      <c r="BL18" s="143"/>
      <c r="BM18" s="143"/>
      <c r="BN18" s="143"/>
      <c r="BO18" s="143"/>
      <c r="BP18" s="143"/>
      <c r="BQ18" s="143"/>
      <c r="BR18" s="156">
        <v>1334</v>
      </c>
      <c r="BS18" s="156"/>
      <c r="BT18" s="156"/>
      <c r="BU18" s="156"/>
      <c r="BV18" s="156"/>
      <c r="BW18" s="156"/>
      <c r="BX18" s="156"/>
      <c r="BY18" s="156">
        <v>1438</v>
      </c>
      <c r="BZ18" s="156"/>
      <c r="CA18" s="156"/>
      <c r="CB18" s="156"/>
      <c r="CC18" s="156"/>
      <c r="CD18" s="156"/>
      <c r="CE18" s="156">
        <v>658</v>
      </c>
      <c r="CF18" s="156"/>
      <c r="CG18" s="156"/>
      <c r="CH18" s="156"/>
      <c r="CI18" s="156"/>
      <c r="CJ18" s="156"/>
      <c r="CK18" s="156">
        <v>780</v>
      </c>
      <c r="CL18" s="156"/>
      <c r="CM18" s="156"/>
      <c r="CN18" s="156"/>
      <c r="CO18" s="156"/>
      <c r="CP18" s="156"/>
    </row>
    <row r="19" spans="1:95" ht="12" customHeight="1" x14ac:dyDescent="0.4">
      <c r="A19" s="18"/>
      <c r="B19" s="18"/>
      <c r="C19" s="18"/>
      <c r="D19" s="39"/>
      <c r="E19" s="18"/>
      <c r="F19" s="74">
        <v>2</v>
      </c>
      <c r="G19" s="74"/>
      <c r="H19" s="18"/>
      <c r="I19" s="39"/>
      <c r="J19" s="18"/>
      <c r="K19" s="18"/>
      <c r="L19" s="150">
        <f>SUM(S19:BQ19)</f>
        <v>571</v>
      </c>
      <c r="M19" s="135"/>
      <c r="N19" s="135"/>
      <c r="O19" s="135"/>
      <c r="P19" s="135"/>
      <c r="Q19" s="135"/>
      <c r="R19" s="135"/>
      <c r="S19" s="135">
        <v>20</v>
      </c>
      <c r="T19" s="135"/>
      <c r="U19" s="135"/>
      <c r="V19" s="135"/>
      <c r="W19" s="135"/>
      <c r="X19" s="135"/>
      <c r="Y19" s="135">
        <v>462</v>
      </c>
      <c r="Z19" s="135"/>
      <c r="AA19" s="135"/>
      <c r="AB19" s="135"/>
      <c r="AC19" s="135"/>
      <c r="AD19" s="135"/>
      <c r="AE19" s="135">
        <v>13</v>
      </c>
      <c r="AF19" s="135"/>
      <c r="AG19" s="135"/>
      <c r="AH19" s="135"/>
      <c r="AI19" s="135"/>
      <c r="AJ19" s="135"/>
      <c r="AK19" s="135">
        <v>19</v>
      </c>
      <c r="AL19" s="135"/>
      <c r="AM19" s="135"/>
      <c r="AN19" s="135"/>
      <c r="AO19" s="135"/>
      <c r="AP19" s="135"/>
      <c r="AQ19" s="143">
        <v>33</v>
      </c>
      <c r="AR19" s="143"/>
      <c r="AS19" s="143"/>
      <c r="AT19" s="143"/>
      <c r="AU19" s="143"/>
      <c r="AV19" s="143"/>
      <c r="AW19" s="148" t="s">
        <v>110</v>
      </c>
      <c r="AX19" s="148"/>
      <c r="AY19" s="148"/>
      <c r="AZ19" s="148"/>
      <c r="BA19" s="148"/>
      <c r="BB19" s="148"/>
      <c r="BC19" s="148"/>
      <c r="BD19" s="143">
        <v>3</v>
      </c>
      <c r="BE19" s="143"/>
      <c r="BF19" s="143"/>
      <c r="BG19" s="143"/>
      <c r="BH19" s="143"/>
      <c r="BI19" s="143"/>
      <c r="BJ19" s="143"/>
      <c r="BK19" s="143">
        <v>21</v>
      </c>
      <c r="BL19" s="143"/>
      <c r="BM19" s="143"/>
      <c r="BN19" s="143"/>
      <c r="BO19" s="143"/>
      <c r="BP19" s="143"/>
      <c r="BQ19" s="143"/>
      <c r="BR19" s="156">
        <v>1399</v>
      </c>
      <c r="BS19" s="156"/>
      <c r="BT19" s="156"/>
      <c r="BU19" s="156"/>
      <c r="BV19" s="156"/>
      <c r="BW19" s="156"/>
      <c r="BX19" s="156"/>
      <c r="BY19" s="156">
        <v>1584</v>
      </c>
      <c r="BZ19" s="156"/>
      <c r="CA19" s="156"/>
      <c r="CB19" s="156"/>
      <c r="CC19" s="156"/>
      <c r="CD19" s="156"/>
      <c r="CE19" s="156">
        <v>693</v>
      </c>
      <c r="CF19" s="156"/>
      <c r="CG19" s="156"/>
      <c r="CH19" s="156"/>
      <c r="CI19" s="156"/>
      <c r="CJ19" s="156"/>
      <c r="CK19" s="156">
        <v>891</v>
      </c>
      <c r="CL19" s="156"/>
      <c r="CM19" s="156"/>
      <c r="CN19" s="156"/>
      <c r="CO19" s="156"/>
      <c r="CP19" s="156"/>
    </row>
    <row r="20" spans="1:95" ht="12" customHeight="1" x14ac:dyDescent="0.4">
      <c r="A20" s="18"/>
      <c r="B20" s="18"/>
      <c r="C20" s="18"/>
      <c r="D20" s="39"/>
      <c r="E20" s="18"/>
      <c r="F20" s="74">
        <v>3</v>
      </c>
      <c r="G20" s="74"/>
      <c r="H20" s="18"/>
      <c r="I20" s="39"/>
      <c r="J20" s="18"/>
      <c r="K20" s="18"/>
      <c r="L20" s="150">
        <f>SUM(S20:BQ20)</f>
        <v>565</v>
      </c>
      <c r="M20" s="135"/>
      <c r="N20" s="135"/>
      <c r="O20" s="135"/>
      <c r="P20" s="135"/>
      <c r="Q20" s="135"/>
      <c r="R20" s="135"/>
      <c r="S20" s="135">
        <v>20</v>
      </c>
      <c r="T20" s="135"/>
      <c r="U20" s="135"/>
      <c r="V20" s="135"/>
      <c r="W20" s="135"/>
      <c r="X20" s="135"/>
      <c r="Y20" s="135">
        <v>455</v>
      </c>
      <c r="Z20" s="135"/>
      <c r="AA20" s="135"/>
      <c r="AB20" s="135"/>
      <c r="AC20" s="135"/>
      <c r="AD20" s="135"/>
      <c r="AE20" s="135">
        <v>13</v>
      </c>
      <c r="AF20" s="135"/>
      <c r="AG20" s="135"/>
      <c r="AH20" s="135"/>
      <c r="AI20" s="135"/>
      <c r="AJ20" s="135"/>
      <c r="AK20" s="135">
        <v>20</v>
      </c>
      <c r="AL20" s="135"/>
      <c r="AM20" s="135"/>
      <c r="AN20" s="135"/>
      <c r="AO20" s="135"/>
      <c r="AP20" s="135"/>
      <c r="AQ20" s="143">
        <v>36</v>
      </c>
      <c r="AR20" s="143"/>
      <c r="AS20" s="143"/>
      <c r="AT20" s="143"/>
      <c r="AU20" s="143"/>
      <c r="AV20" s="143"/>
      <c r="AW20" s="148" t="s">
        <v>110</v>
      </c>
      <c r="AX20" s="148"/>
      <c r="AY20" s="148"/>
      <c r="AZ20" s="148"/>
      <c r="BA20" s="148"/>
      <c r="BB20" s="148"/>
      <c r="BC20" s="148"/>
      <c r="BD20" s="143">
        <v>2</v>
      </c>
      <c r="BE20" s="143"/>
      <c r="BF20" s="143"/>
      <c r="BG20" s="143"/>
      <c r="BH20" s="143"/>
      <c r="BI20" s="143"/>
      <c r="BJ20" s="143"/>
      <c r="BK20" s="143">
        <v>19</v>
      </c>
      <c r="BL20" s="143"/>
      <c r="BM20" s="143"/>
      <c r="BN20" s="143"/>
      <c r="BO20" s="143"/>
      <c r="BP20" s="143"/>
      <c r="BQ20" s="143"/>
      <c r="BR20" s="156">
        <v>1478</v>
      </c>
      <c r="BS20" s="156"/>
      <c r="BT20" s="156"/>
      <c r="BU20" s="156"/>
      <c r="BV20" s="156"/>
      <c r="BW20" s="156"/>
      <c r="BX20" s="156"/>
      <c r="BY20" s="156">
        <v>1672</v>
      </c>
      <c r="BZ20" s="156"/>
      <c r="CA20" s="156"/>
      <c r="CB20" s="156"/>
      <c r="CC20" s="156"/>
      <c r="CD20" s="156"/>
      <c r="CE20" s="156">
        <v>718</v>
      </c>
      <c r="CF20" s="156"/>
      <c r="CG20" s="156"/>
      <c r="CH20" s="156"/>
      <c r="CI20" s="156"/>
      <c r="CJ20" s="156"/>
      <c r="CK20" s="156">
        <v>954</v>
      </c>
      <c r="CL20" s="156"/>
      <c r="CM20" s="156"/>
      <c r="CN20" s="156"/>
      <c r="CO20" s="156"/>
      <c r="CP20" s="156"/>
    </row>
    <row r="21" spans="1:95" ht="12" customHeight="1" x14ac:dyDescent="0.4">
      <c r="A21" s="18"/>
      <c r="B21" s="18"/>
      <c r="C21" s="18"/>
      <c r="D21" s="39"/>
      <c r="E21" s="18"/>
      <c r="F21" s="74">
        <v>4</v>
      </c>
      <c r="G21" s="74"/>
      <c r="H21" s="18"/>
      <c r="I21" s="39"/>
      <c r="J21" s="18"/>
      <c r="K21" s="18"/>
      <c r="L21" s="150">
        <f>SUM(S21:BQ21)</f>
        <v>634</v>
      </c>
      <c r="M21" s="135"/>
      <c r="N21" s="135"/>
      <c r="O21" s="135"/>
      <c r="P21" s="135"/>
      <c r="Q21" s="135"/>
      <c r="R21" s="135"/>
      <c r="S21" s="135">
        <v>23</v>
      </c>
      <c r="T21" s="135"/>
      <c r="U21" s="135"/>
      <c r="V21" s="135"/>
      <c r="W21" s="135"/>
      <c r="X21" s="135"/>
      <c r="Y21" s="135">
        <v>498</v>
      </c>
      <c r="Z21" s="135"/>
      <c r="AA21" s="135"/>
      <c r="AB21" s="135"/>
      <c r="AC21" s="135"/>
      <c r="AD21" s="135"/>
      <c r="AE21" s="135">
        <v>14</v>
      </c>
      <c r="AF21" s="135"/>
      <c r="AG21" s="135"/>
      <c r="AH21" s="135"/>
      <c r="AI21" s="135"/>
      <c r="AJ21" s="135"/>
      <c r="AK21" s="135">
        <v>24</v>
      </c>
      <c r="AL21" s="135"/>
      <c r="AM21" s="135"/>
      <c r="AN21" s="135"/>
      <c r="AO21" s="135"/>
      <c r="AP21" s="135"/>
      <c r="AQ21" s="143">
        <v>26</v>
      </c>
      <c r="AR21" s="143"/>
      <c r="AS21" s="143"/>
      <c r="AT21" s="143"/>
      <c r="AU21" s="143"/>
      <c r="AV21" s="143"/>
      <c r="AW21" s="144" t="s">
        <v>180</v>
      </c>
      <c r="AX21" s="144"/>
      <c r="AY21" s="144"/>
      <c r="AZ21" s="144"/>
      <c r="BA21" s="144"/>
      <c r="BB21" s="144"/>
      <c r="BC21" s="144"/>
      <c r="BD21" s="135">
        <v>18</v>
      </c>
      <c r="BE21" s="135"/>
      <c r="BF21" s="135"/>
      <c r="BG21" s="135"/>
      <c r="BH21" s="135"/>
      <c r="BI21" s="135"/>
      <c r="BJ21" s="135"/>
      <c r="BK21" s="143">
        <v>31</v>
      </c>
      <c r="BL21" s="143"/>
      <c r="BM21" s="143"/>
      <c r="BN21" s="143"/>
      <c r="BO21" s="143"/>
      <c r="BP21" s="143"/>
      <c r="BQ21" s="143"/>
      <c r="BR21" s="157">
        <v>1503</v>
      </c>
      <c r="BS21" s="157"/>
      <c r="BT21" s="157"/>
      <c r="BU21" s="157"/>
      <c r="BV21" s="157"/>
      <c r="BW21" s="157"/>
      <c r="BX21" s="157"/>
      <c r="BY21" s="157">
        <v>1682</v>
      </c>
      <c r="BZ21" s="157"/>
      <c r="CA21" s="157"/>
      <c r="CB21" s="157"/>
      <c r="CC21" s="157"/>
      <c r="CD21" s="157"/>
      <c r="CE21" s="157">
        <v>709</v>
      </c>
      <c r="CF21" s="157"/>
      <c r="CG21" s="157"/>
      <c r="CH21" s="157"/>
      <c r="CI21" s="157"/>
      <c r="CJ21" s="157"/>
      <c r="CK21" s="157">
        <v>973</v>
      </c>
      <c r="CL21" s="157"/>
      <c r="CM21" s="157"/>
      <c r="CN21" s="157"/>
      <c r="CO21" s="157"/>
      <c r="CP21" s="157"/>
    </row>
    <row r="22" spans="1:95" s="19" customFormat="1" ht="12" customHeight="1" x14ac:dyDescent="0.4">
      <c r="A22" s="27"/>
      <c r="B22" s="27"/>
      <c r="C22" s="27"/>
      <c r="D22" s="39"/>
      <c r="E22" s="27"/>
      <c r="F22" s="74">
        <v>5</v>
      </c>
      <c r="G22" s="74"/>
      <c r="H22" s="27"/>
      <c r="I22" s="39"/>
      <c r="J22" s="27"/>
      <c r="K22" s="27"/>
      <c r="L22" s="150">
        <f>SUM(S22:BQ22)</f>
        <v>755</v>
      </c>
      <c r="M22" s="135"/>
      <c r="N22" s="135"/>
      <c r="O22" s="135"/>
      <c r="P22" s="135"/>
      <c r="Q22" s="135"/>
      <c r="R22" s="135"/>
      <c r="S22" s="135">
        <f>SUM(S24:X46)</f>
        <v>23</v>
      </c>
      <c r="T22" s="135"/>
      <c r="U22" s="135"/>
      <c r="V22" s="135"/>
      <c r="W22" s="135"/>
      <c r="X22" s="135"/>
      <c r="Y22" s="135">
        <f t="shared" ref="Y22" si="0">SUM(Y24:AD46)</f>
        <v>525</v>
      </c>
      <c r="Z22" s="135"/>
      <c r="AA22" s="135"/>
      <c r="AB22" s="135"/>
      <c r="AC22" s="135"/>
      <c r="AD22" s="135"/>
      <c r="AE22" s="135">
        <f t="shared" ref="AE22" si="1">SUM(AE24:AJ46)</f>
        <v>16</v>
      </c>
      <c r="AF22" s="135"/>
      <c r="AG22" s="135"/>
      <c r="AH22" s="135"/>
      <c r="AI22" s="135"/>
      <c r="AJ22" s="135"/>
      <c r="AK22" s="135">
        <f t="shared" ref="AK22" si="2">SUM(AK24:AP46)</f>
        <v>22</v>
      </c>
      <c r="AL22" s="135"/>
      <c r="AM22" s="135"/>
      <c r="AN22" s="135"/>
      <c r="AO22" s="135"/>
      <c r="AP22" s="135"/>
      <c r="AQ22" s="135">
        <f t="shared" ref="AQ22" si="3">SUM(AQ24:AV46)</f>
        <v>24</v>
      </c>
      <c r="AR22" s="135"/>
      <c r="AS22" s="135"/>
      <c r="AT22" s="135"/>
      <c r="AU22" s="135"/>
      <c r="AV22" s="135"/>
      <c r="AW22" s="143">
        <f>SUM(AW24:BC46)</f>
        <v>114</v>
      </c>
      <c r="AX22" s="143"/>
      <c r="AY22" s="143"/>
      <c r="AZ22" s="143"/>
      <c r="BA22" s="143"/>
      <c r="BB22" s="143"/>
      <c r="BC22" s="143"/>
      <c r="BD22" s="143">
        <f t="shared" ref="BD22" si="4">SUM(BD24:BJ46)</f>
        <v>7</v>
      </c>
      <c r="BE22" s="143"/>
      <c r="BF22" s="143"/>
      <c r="BG22" s="143"/>
      <c r="BH22" s="143"/>
      <c r="BI22" s="143"/>
      <c r="BJ22" s="143"/>
      <c r="BK22" s="143">
        <f>SUM(BK24:BQ46)</f>
        <v>24</v>
      </c>
      <c r="BL22" s="143"/>
      <c r="BM22" s="143"/>
      <c r="BN22" s="143"/>
      <c r="BO22" s="143"/>
      <c r="BP22" s="143"/>
      <c r="BQ22" s="143"/>
      <c r="BR22" s="143">
        <f>SUM(BR24:BX46)</f>
        <v>1572</v>
      </c>
      <c r="BS22" s="143"/>
      <c r="BT22" s="143"/>
      <c r="BU22" s="143"/>
      <c r="BV22" s="143"/>
      <c r="BW22" s="143"/>
      <c r="BX22" s="143"/>
      <c r="BY22" s="157">
        <f>SUM(BY24:CD46)</f>
        <v>1696</v>
      </c>
      <c r="BZ22" s="157"/>
      <c r="CA22" s="157"/>
      <c r="CB22" s="157"/>
      <c r="CC22" s="157"/>
      <c r="CD22" s="157"/>
      <c r="CE22" s="157">
        <f t="shared" ref="CE22" si="5">SUM(CE24:CJ46)</f>
        <v>720</v>
      </c>
      <c r="CF22" s="157"/>
      <c r="CG22" s="157"/>
      <c r="CH22" s="157"/>
      <c r="CI22" s="157"/>
      <c r="CJ22" s="157"/>
      <c r="CK22" s="157">
        <f t="shared" ref="CK22" si="6">SUM(CK24:CP46)</f>
        <v>976</v>
      </c>
      <c r="CL22" s="157"/>
      <c r="CM22" s="157"/>
      <c r="CN22" s="157"/>
      <c r="CO22" s="157"/>
      <c r="CP22" s="157"/>
    </row>
    <row r="23" spans="1:95" ht="7.5" customHeight="1" x14ac:dyDescent="0.4">
      <c r="A23" s="18"/>
      <c r="B23" s="18"/>
      <c r="C23" s="18"/>
      <c r="D23" s="39"/>
      <c r="E23" s="18"/>
      <c r="F23" s="18"/>
      <c r="G23" s="18"/>
      <c r="H23" s="18"/>
      <c r="I23" s="39"/>
      <c r="J23" s="18"/>
      <c r="K23" s="18"/>
      <c r="L23" s="41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19"/>
    </row>
    <row r="24" spans="1:95" ht="12" customHeight="1" x14ac:dyDescent="0.4">
      <c r="A24" s="18"/>
      <c r="B24" s="134" t="s">
        <v>74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51">
        <f t="shared" ref="L24:L46" si="7">SUM(S24:BQ24)</f>
        <v>22</v>
      </c>
      <c r="M24" s="143"/>
      <c r="N24" s="143"/>
      <c r="O24" s="143"/>
      <c r="P24" s="143"/>
      <c r="Q24" s="143"/>
      <c r="R24" s="143"/>
      <c r="S24" s="143">
        <v>1</v>
      </c>
      <c r="T24" s="143"/>
      <c r="U24" s="143"/>
      <c r="V24" s="143"/>
      <c r="W24" s="143"/>
      <c r="X24" s="143"/>
      <c r="Y24" s="143">
        <v>16</v>
      </c>
      <c r="Z24" s="143"/>
      <c r="AA24" s="143"/>
      <c r="AB24" s="143"/>
      <c r="AC24" s="143"/>
      <c r="AD24" s="143"/>
      <c r="AE24" s="148" t="s">
        <v>170</v>
      </c>
      <c r="AF24" s="148"/>
      <c r="AG24" s="148"/>
      <c r="AH24" s="148"/>
      <c r="AI24" s="148"/>
      <c r="AJ24" s="148"/>
      <c r="AK24" s="148" t="s">
        <v>175</v>
      </c>
      <c r="AL24" s="148"/>
      <c r="AM24" s="148"/>
      <c r="AN24" s="148"/>
      <c r="AO24" s="148"/>
      <c r="AP24" s="148"/>
      <c r="AQ24" s="148" t="s">
        <v>175</v>
      </c>
      <c r="AR24" s="148"/>
      <c r="AS24" s="148"/>
      <c r="AT24" s="148"/>
      <c r="AU24" s="148"/>
      <c r="AV24" s="148"/>
      <c r="AW24" s="143">
        <v>3</v>
      </c>
      <c r="AX24" s="143"/>
      <c r="AY24" s="143"/>
      <c r="AZ24" s="143"/>
      <c r="BA24" s="143"/>
      <c r="BB24" s="143"/>
      <c r="BC24" s="143"/>
      <c r="BD24" s="148">
        <v>1</v>
      </c>
      <c r="BE24" s="148"/>
      <c r="BF24" s="148"/>
      <c r="BG24" s="148"/>
      <c r="BH24" s="148"/>
      <c r="BI24" s="148"/>
      <c r="BJ24" s="148"/>
      <c r="BK24" s="148">
        <v>1</v>
      </c>
      <c r="BL24" s="148"/>
      <c r="BM24" s="148"/>
      <c r="BN24" s="148"/>
      <c r="BO24" s="148"/>
      <c r="BP24" s="148"/>
      <c r="BQ24" s="148"/>
      <c r="BR24" s="156">
        <v>60</v>
      </c>
      <c r="BS24" s="156"/>
      <c r="BT24" s="156"/>
      <c r="BU24" s="156"/>
      <c r="BV24" s="156"/>
      <c r="BW24" s="156"/>
      <c r="BX24" s="156"/>
      <c r="BY24" s="156">
        <v>69</v>
      </c>
      <c r="BZ24" s="156"/>
      <c r="CA24" s="156"/>
      <c r="CB24" s="156"/>
      <c r="CC24" s="156"/>
      <c r="CD24" s="156"/>
      <c r="CE24" s="156">
        <v>30</v>
      </c>
      <c r="CF24" s="156"/>
      <c r="CG24" s="156"/>
      <c r="CH24" s="156"/>
      <c r="CI24" s="156"/>
      <c r="CJ24" s="156"/>
      <c r="CK24" s="156">
        <v>39</v>
      </c>
      <c r="CL24" s="156"/>
      <c r="CM24" s="156"/>
      <c r="CN24" s="156"/>
      <c r="CO24" s="156"/>
      <c r="CP24" s="156"/>
    </row>
    <row r="25" spans="1:95" ht="12" customHeight="1" x14ac:dyDescent="0.4">
      <c r="A25" s="18"/>
      <c r="B25" s="134" t="s">
        <v>182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51">
        <f t="shared" si="7"/>
        <v>23</v>
      </c>
      <c r="M25" s="143"/>
      <c r="N25" s="143"/>
      <c r="O25" s="143"/>
      <c r="P25" s="143"/>
      <c r="Q25" s="143"/>
      <c r="R25" s="143"/>
      <c r="S25" s="143">
        <v>1</v>
      </c>
      <c r="T25" s="143"/>
      <c r="U25" s="143"/>
      <c r="V25" s="143"/>
      <c r="W25" s="143"/>
      <c r="X25" s="143"/>
      <c r="Y25" s="143">
        <v>15</v>
      </c>
      <c r="Z25" s="143"/>
      <c r="AA25" s="143"/>
      <c r="AB25" s="143"/>
      <c r="AC25" s="143"/>
      <c r="AD25" s="143"/>
      <c r="AE25" s="148" t="s">
        <v>170</v>
      </c>
      <c r="AF25" s="148"/>
      <c r="AG25" s="148"/>
      <c r="AH25" s="148"/>
      <c r="AI25" s="148"/>
      <c r="AJ25" s="148"/>
      <c r="AK25" s="148" t="s">
        <v>170</v>
      </c>
      <c r="AL25" s="148"/>
      <c r="AM25" s="148"/>
      <c r="AN25" s="148"/>
      <c r="AO25" s="148"/>
      <c r="AP25" s="148"/>
      <c r="AQ25" s="148" t="s">
        <v>170</v>
      </c>
      <c r="AR25" s="148"/>
      <c r="AS25" s="148"/>
      <c r="AT25" s="148"/>
      <c r="AU25" s="148"/>
      <c r="AV25" s="148"/>
      <c r="AW25" s="143">
        <v>6</v>
      </c>
      <c r="AX25" s="143"/>
      <c r="AY25" s="143"/>
      <c r="AZ25" s="143"/>
      <c r="BA25" s="143"/>
      <c r="BB25" s="143"/>
      <c r="BC25" s="143"/>
      <c r="BD25" s="148" t="s">
        <v>170</v>
      </c>
      <c r="BE25" s="148"/>
      <c r="BF25" s="148"/>
      <c r="BG25" s="148"/>
      <c r="BH25" s="148"/>
      <c r="BI25" s="148"/>
      <c r="BJ25" s="148"/>
      <c r="BK25" s="143">
        <v>1</v>
      </c>
      <c r="BL25" s="143"/>
      <c r="BM25" s="143"/>
      <c r="BN25" s="143"/>
      <c r="BO25" s="143"/>
      <c r="BP25" s="143"/>
      <c r="BQ25" s="143"/>
      <c r="BR25" s="156">
        <v>60</v>
      </c>
      <c r="BS25" s="156"/>
      <c r="BT25" s="156"/>
      <c r="BU25" s="156"/>
      <c r="BV25" s="156"/>
      <c r="BW25" s="156"/>
      <c r="BX25" s="156"/>
      <c r="BY25" s="156">
        <v>69</v>
      </c>
      <c r="BZ25" s="156"/>
      <c r="CA25" s="156"/>
      <c r="CB25" s="156"/>
      <c r="CC25" s="156"/>
      <c r="CD25" s="156"/>
      <c r="CE25" s="156">
        <v>30</v>
      </c>
      <c r="CF25" s="156"/>
      <c r="CG25" s="156"/>
      <c r="CH25" s="156"/>
      <c r="CI25" s="156"/>
      <c r="CJ25" s="156"/>
      <c r="CK25" s="156">
        <v>39</v>
      </c>
      <c r="CL25" s="156"/>
      <c r="CM25" s="156"/>
      <c r="CN25" s="156"/>
      <c r="CO25" s="156"/>
      <c r="CP25" s="156"/>
    </row>
    <row r="26" spans="1:95" ht="12" customHeight="1" x14ac:dyDescent="0.4">
      <c r="A26" s="18"/>
      <c r="B26" s="134" t="s">
        <v>75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51">
        <f t="shared" si="7"/>
        <v>46</v>
      </c>
      <c r="M26" s="143"/>
      <c r="N26" s="143"/>
      <c r="O26" s="143"/>
      <c r="P26" s="143"/>
      <c r="Q26" s="143"/>
      <c r="R26" s="143"/>
      <c r="S26" s="143">
        <v>1</v>
      </c>
      <c r="T26" s="143"/>
      <c r="U26" s="143"/>
      <c r="V26" s="143"/>
      <c r="W26" s="143"/>
      <c r="X26" s="143"/>
      <c r="Y26" s="143">
        <v>28</v>
      </c>
      <c r="Z26" s="143"/>
      <c r="AA26" s="143"/>
      <c r="AB26" s="143"/>
      <c r="AC26" s="143"/>
      <c r="AD26" s="143"/>
      <c r="AE26" s="148">
        <v>1</v>
      </c>
      <c r="AF26" s="148"/>
      <c r="AG26" s="148"/>
      <c r="AH26" s="148"/>
      <c r="AI26" s="148"/>
      <c r="AJ26" s="148"/>
      <c r="AK26" s="148">
        <v>3</v>
      </c>
      <c r="AL26" s="148"/>
      <c r="AM26" s="148"/>
      <c r="AN26" s="148"/>
      <c r="AO26" s="148"/>
      <c r="AP26" s="148"/>
      <c r="AQ26" s="148">
        <v>1</v>
      </c>
      <c r="AR26" s="148"/>
      <c r="AS26" s="148"/>
      <c r="AT26" s="148"/>
      <c r="AU26" s="148"/>
      <c r="AV26" s="148"/>
      <c r="AW26" s="143">
        <v>12</v>
      </c>
      <c r="AX26" s="143"/>
      <c r="AY26" s="143"/>
      <c r="AZ26" s="143"/>
      <c r="BA26" s="143"/>
      <c r="BB26" s="143"/>
      <c r="BC26" s="143"/>
      <c r="BD26" s="148" t="s">
        <v>170</v>
      </c>
      <c r="BE26" s="148"/>
      <c r="BF26" s="148"/>
      <c r="BG26" s="148"/>
      <c r="BH26" s="148"/>
      <c r="BI26" s="148"/>
      <c r="BJ26" s="148"/>
      <c r="BK26" s="148" t="s">
        <v>175</v>
      </c>
      <c r="BL26" s="148"/>
      <c r="BM26" s="148"/>
      <c r="BN26" s="148"/>
      <c r="BO26" s="148"/>
      <c r="BP26" s="148"/>
      <c r="BQ26" s="148"/>
      <c r="BR26" s="156">
        <v>90</v>
      </c>
      <c r="BS26" s="156"/>
      <c r="BT26" s="156"/>
      <c r="BU26" s="156"/>
      <c r="BV26" s="156"/>
      <c r="BW26" s="156"/>
      <c r="BX26" s="156"/>
      <c r="BY26" s="156">
        <v>105</v>
      </c>
      <c r="BZ26" s="156"/>
      <c r="CA26" s="156"/>
      <c r="CB26" s="156"/>
      <c r="CC26" s="156"/>
      <c r="CD26" s="156"/>
      <c r="CE26" s="156">
        <v>45</v>
      </c>
      <c r="CF26" s="156"/>
      <c r="CG26" s="156"/>
      <c r="CH26" s="156"/>
      <c r="CI26" s="156"/>
      <c r="CJ26" s="156"/>
      <c r="CK26" s="156">
        <v>60</v>
      </c>
      <c r="CL26" s="156"/>
      <c r="CM26" s="156"/>
      <c r="CN26" s="156"/>
      <c r="CO26" s="156"/>
      <c r="CP26" s="156"/>
    </row>
    <row r="27" spans="1:95" ht="12" customHeight="1" x14ac:dyDescent="0.4">
      <c r="A27" s="18"/>
      <c r="B27" s="134" t="s">
        <v>76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51">
        <f t="shared" si="7"/>
        <v>30</v>
      </c>
      <c r="M27" s="143"/>
      <c r="N27" s="143"/>
      <c r="O27" s="143"/>
      <c r="P27" s="143"/>
      <c r="Q27" s="143"/>
      <c r="R27" s="143"/>
      <c r="S27" s="143">
        <v>1</v>
      </c>
      <c r="T27" s="143"/>
      <c r="U27" s="143"/>
      <c r="V27" s="143"/>
      <c r="W27" s="143"/>
      <c r="X27" s="143"/>
      <c r="Y27" s="143">
        <v>21</v>
      </c>
      <c r="Z27" s="143"/>
      <c r="AA27" s="143"/>
      <c r="AB27" s="143"/>
      <c r="AC27" s="143"/>
      <c r="AD27" s="143"/>
      <c r="AE27" s="148" t="s">
        <v>175</v>
      </c>
      <c r="AF27" s="148"/>
      <c r="AG27" s="148"/>
      <c r="AH27" s="148"/>
      <c r="AI27" s="148"/>
      <c r="AJ27" s="148"/>
      <c r="AK27" s="143">
        <v>1</v>
      </c>
      <c r="AL27" s="143"/>
      <c r="AM27" s="143"/>
      <c r="AN27" s="143"/>
      <c r="AO27" s="143"/>
      <c r="AP27" s="143"/>
      <c r="AQ27" s="143">
        <v>3</v>
      </c>
      <c r="AR27" s="143"/>
      <c r="AS27" s="143"/>
      <c r="AT27" s="143"/>
      <c r="AU27" s="143"/>
      <c r="AV27" s="143"/>
      <c r="AW27" s="143">
        <v>3</v>
      </c>
      <c r="AX27" s="143"/>
      <c r="AY27" s="143"/>
      <c r="AZ27" s="143"/>
      <c r="BA27" s="143"/>
      <c r="BB27" s="143"/>
      <c r="BC27" s="143"/>
      <c r="BD27" s="148" t="s">
        <v>170</v>
      </c>
      <c r="BE27" s="148"/>
      <c r="BF27" s="148"/>
      <c r="BG27" s="148"/>
      <c r="BH27" s="148"/>
      <c r="BI27" s="148"/>
      <c r="BJ27" s="148"/>
      <c r="BK27" s="148">
        <v>1</v>
      </c>
      <c r="BL27" s="148"/>
      <c r="BM27" s="148"/>
      <c r="BN27" s="148"/>
      <c r="BO27" s="148"/>
      <c r="BP27" s="148"/>
      <c r="BQ27" s="148"/>
      <c r="BR27" s="156">
        <v>90</v>
      </c>
      <c r="BS27" s="156"/>
      <c r="BT27" s="156"/>
      <c r="BU27" s="156"/>
      <c r="BV27" s="156"/>
      <c r="BW27" s="156"/>
      <c r="BX27" s="156"/>
      <c r="BY27" s="156">
        <v>77</v>
      </c>
      <c r="BZ27" s="156"/>
      <c r="CA27" s="156"/>
      <c r="CB27" s="156"/>
      <c r="CC27" s="156"/>
      <c r="CD27" s="156"/>
      <c r="CE27" s="156">
        <v>22</v>
      </c>
      <c r="CF27" s="156"/>
      <c r="CG27" s="156"/>
      <c r="CH27" s="156"/>
      <c r="CI27" s="156"/>
      <c r="CJ27" s="156"/>
      <c r="CK27" s="156">
        <v>55</v>
      </c>
      <c r="CL27" s="156"/>
      <c r="CM27" s="156"/>
      <c r="CN27" s="156"/>
      <c r="CO27" s="156"/>
      <c r="CP27" s="156"/>
    </row>
    <row r="28" spans="1:95" ht="12" customHeight="1" x14ac:dyDescent="0.4">
      <c r="A28" s="18"/>
      <c r="B28" s="134" t="s">
        <v>77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51">
        <f t="shared" si="7"/>
        <v>27</v>
      </c>
      <c r="M28" s="143"/>
      <c r="N28" s="143"/>
      <c r="O28" s="143"/>
      <c r="P28" s="143"/>
      <c r="Q28" s="143"/>
      <c r="R28" s="143"/>
      <c r="S28" s="143">
        <v>1</v>
      </c>
      <c r="T28" s="143"/>
      <c r="U28" s="143"/>
      <c r="V28" s="143"/>
      <c r="W28" s="143"/>
      <c r="X28" s="143"/>
      <c r="Y28" s="143">
        <v>19</v>
      </c>
      <c r="Z28" s="143"/>
      <c r="AA28" s="143"/>
      <c r="AB28" s="143"/>
      <c r="AC28" s="143"/>
      <c r="AD28" s="143"/>
      <c r="AE28" s="148">
        <v>1</v>
      </c>
      <c r="AF28" s="148"/>
      <c r="AG28" s="148"/>
      <c r="AH28" s="148"/>
      <c r="AI28" s="148"/>
      <c r="AJ28" s="148"/>
      <c r="AK28" s="143">
        <v>2</v>
      </c>
      <c r="AL28" s="143"/>
      <c r="AM28" s="143"/>
      <c r="AN28" s="143"/>
      <c r="AO28" s="143"/>
      <c r="AP28" s="143"/>
      <c r="AQ28" s="143">
        <v>1</v>
      </c>
      <c r="AR28" s="143"/>
      <c r="AS28" s="143"/>
      <c r="AT28" s="143"/>
      <c r="AU28" s="143"/>
      <c r="AV28" s="143"/>
      <c r="AW28" s="143">
        <v>3</v>
      </c>
      <c r="AX28" s="143"/>
      <c r="AY28" s="143"/>
      <c r="AZ28" s="143"/>
      <c r="BA28" s="143"/>
      <c r="BB28" s="143"/>
      <c r="BC28" s="143"/>
      <c r="BD28" s="148" t="s">
        <v>170</v>
      </c>
      <c r="BE28" s="148"/>
      <c r="BF28" s="148"/>
      <c r="BG28" s="148"/>
      <c r="BH28" s="148"/>
      <c r="BI28" s="148"/>
      <c r="BJ28" s="148"/>
      <c r="BK28" s="148" t="s">
        <v>175</v>
      </c>
      <c r="BL28" s="148"/>
      <c r="BM28" s="148"/>
      <c r="BN28" s="148"/>
      <c r="BO28" s="148"/>
      <c r="BP28" s="148"/>
      <c r="BQ28" s="148"/>
      <c r="BR28" s="156">
        <v>70</v>
      </c>
      <c r="BS28" s="156"/>
      <c r="BT28" s="156"/>
      <c r="BU28" s="156"/>
      <c r="BV28" s="156"/>
      <c r="BW28" s="156"/>
      <c r="BX28" s="156"/>
      <c r="BY28" s="156">
        <v>78</v>
      </c>
      <c r="BZ28" s="156"/>
      <c r="CA28" s="156"/>
      <c r="CB28" s="156"/>
      <c r="CC28" s="156"/>
      <c r="CD28" s="156"/>
      <c r="CE28" s="156">
        <v>36</v>
      </c>
      <c r="CF28" s="156"/>
      <c r="CG28" s="156"/>
      <c r="CH28" s="156"/>
      <c r="CI28" s="156"/>
      <c r="CJ28" s="156"/>
      <c r="CK28" s="156">
        <v>42</v>
      </c>
      <c r="CL28" s="156"/>
      <c r="CM28" s="156"/>
      <c r="CN28" s="156"/>
      <c r="CO28" s="156"/>
      <c r="CP28" s="156"/>
    </row>
    <row r="29" spans="1:95" ht="12" customHeight="1" x14ac:dyDescent="0.4">
      <c r="A29" s="18"/>
      <c r="B29" s="134" t="s">
        <v>176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51">
        <f t="shared" si="7"/>
        <v>44</v>
      </c>
      <c r="M29" s="143"/>
      <c r="N29" s="143"/>
      <c r="O29" s="143"/>
      <c r="P29" s="143"/>
      <c r="Q29" s="143"/>
      <c r="R29" s="143"/>
      <c r="S29" s="143">
        <v>1</v>
      </c>
      <c r="T29" s="143"/>
      <c r="U29" s="143"/>
      <c r="V29" s="143"/>
      <c r="W29" s="143"/>
      <c r="X29" s="143"/>
      <c r="Y29" s="143">
        <v>39</v>
      </c>
      <c r="Z29" s="143"/>
      <c r="AA29" s="143"/>
      <c r="AB29" s="143"/>
      <c r="AC29" s="143"/>
      <c r="AD29" s="143"/>
      <c r="AE29" s="143">
        <v>1</v>
      </c>
      <c r="AF29" s="143"/>
      <c r="AG29" s="143"/>
      <c r="AH29" s="143"/>
      <c r="AI29" s="143"/>
      <c r="AJ29" s="143"/>
      <c r="AK29" s="148" t="s">
        <v>175</v>
      </c>
      <c r="AL29" s="148"/>
      <c r="AM29" s="148"/>
      <c r="AN29" s="148"/>
      <c r="AO29" s="148"/>
      <c r="AP29" s="148"/>
      <c r="AQ29" s="148" t="s">
        <v>175</v>
      </c>
      <c r="AR29" s="148"/>
      <c r="AS29" s="148"/>
      <c r="AT29" s="148"/>
      <c r="AU29" s="148"/>
      <c r="AV29" s="148"/>
      <c r="AW29" s="143">
        <v>1</v>
      </c>
      <c r="AX29" s="143"/>
      <c r="AY29" s="143"/>
      <c r="AZ29" s="143"/>
      <c r="BA29" s="143"/>
      <c r="BB29" s="143"/>
      <c r="BC29" s="143"/>
      <c r="BD29" s="148">
        <v>1</v>
      </c>
      <c r="BE29" s="148"/>
      <c r="BF29" s="148"/>
      <c r="BG29" s="148"/>
      <c r="BH29" s="148"/>
      <c r="BI29" s="148"/>
      <c r="BJ29" s="148"/>
      <c r="BK29" s="148">
        <v>1</v>
      </c>
      <c r="BL29" s="148"/>
      <c r="BM29" s="148"/>
      <c r="BN29" s="148"/>
      <c r="BO29" s="148"/>
      <c r="BP29" s="148"/>
      <c r="BQ29" s="148"/>
      <c r="BR29" s="156">
        <v>110</v>
      </c>
      <c r="BS29" s="156"/>
      <c r="BT29" s="156"/>
      <c r="BU29" s="156"/>
      <c r="BV29" s="156"/>
      <c r="BW29" s="156"/>
      <c r="BX29" s="156"/>
      <c r="BY29" s="156">
        <v>115</v>
      </c>
      <c r="BZ29" s="156"/>
      <c r="CA29" s="156"/>
      <c r="CB29" s="156"/>
      <c r="CC29" s="156"/>
      <c r="CD29" s="156"/>
      <c r="CE29" s="156">
        <v>48</v>
      </c>
      <c r="CF29" s="156"/>
      <c r="CG29" s="156"/>
      <c r="CH29" s="156"/>
      <c r="CI29" s="156"/>
      <c r="CJ29" s="156"/>
      <c r="CK29" s="156">
        <v>67</v>
      </c>
      <c r="CL29" s="156"/>
      <c r="CM29" s="156"/>
      <c r="CN29" s="156"/>
      <c r="CO29" s="156"/>
      <c r="CP29" s="156"/>
    </row>
    <row r="30" spans="1:95" ht="12" customHeight="1" x14ac:dyDescent="0.4">
      <c r="A30" s="18"/>
      <c r="B30" s="127" t="s">
        <v>78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51">
        <f t="shared" si="7"/>
        <v>15</v>
      </c>
      <c r="M30" s="143"/>
      <c r="N30" s="143"/>
      <c r="O30" s="143"/>
      <c r="P30" s="143"/>
      <c r="Q30" s="143"/>
      <c r="R30" s="143"/>
      <c r="S30" s="143">
        <v>1</v>
      </c>
      <c r="T30" s="143"/>
      <c r="U30" s="143"/>
      <c r="V30" s="143"/>
      <c r="W30" s="143"/>
      <c r="X30" s="143"/>
      <c r="Y30" s="143">
        <v>10</v>
      </c>
      <c r="Z30" s="143"/>
      <c r="AA30" s="143"/>
      <c r="AB30" s="143"/>
      <c r="AC30" s="143"/>
      <c r="AD30" s="143"/>
      <c r="AE30" s="148" t="s">
        <v>175</v>
      </c>
      <c r="AF30" s="148"/>
      <c r="AG30" s="148"/>
      <c r="AH30" s="148"/>
      <c r="AI30" s="148"/>
      <c r="AJ30" s="148"/>
      <c r="AK30" s="148" t="s">
        <v>170</v>
      </c>
      <c r="AL30" s="148"/>
      <c r="AM30" s="148"/>
      <c r="AN30" s="148"/>
      <c r="AO30" s="148"/>
      <c r="AP30" s="148"/>
      <c r="AQ30" s="148" t="s">
        <v>170</v>
      </c>
      <c r="AR30" s="148"/>
      <c r="AS30" s="148"/>
      <c r="AT30" s="148"/>
      <c r="AU30" s="148"/>
      <c r="AV30" s="148"/>
      <c r="AW30" s="143">
        <v>3</v>
      </c>
      <c r="AX30" s="143"/>
      <c r="AY30" s="143"/>
      <c r="AZ30" s="143"/>
      <c r="BA30" s="143"/>
      <c r="BB30" s="143"/>
      <c r="BC30" s="143"/>
      <c r="BD30" s="148" t="s">
        <v>170</v>
      </c>
      <c r="BE30" s="148"/>
      <c r="BF30" s="148"/>
      <c r="BG30" s="148"/>
      <c r="BH30" s="148"/>
      <c r="BI30" s="148"/>
      <c r="BJ30" s="148"/>
      <c r="BK30" s="143">
        <v>1</v>
      </c>
      <c r="BL30" s="143"/>
      <c r="BM30" s="143"/>
      <c r="BN30" s="143"/>
      <c r="BO30" s="143"/>
      <c r="BP30" s="143"/>
      <c r="BQ30" s="143"/>
      <c r="BR30" s="156">
        <v>30</v>
      </c>
      <c r="BS30" s="156"/>
      <c r="BT30" s="156"/>
      <c r="BU30" s="156"/>
      <c r="BV30" s="156"/>
      <c r="BW30" s="156"/>
      <c r="BX30" s="156"/>
      <c r="BY30" s="156">
        <v>28</v>
      </c>
      <c r="BZ30" s="156"/>
      <c r="CA30" s="156"/>
      <c r="CB30" s="156"/>
      <c r="CC30" s="156"/>
      <c r="CD30" s="156"/>
      <c r="CE30" s="156">
        <v>28</v>
      </c>
      <c r="CF30" s="156"/>
      <c r="CG30" s="156"/>
      <c r="CH30" s="156"/>
      <c r="CI30" s="156"/>
      <c r="CJ30" s="156"/>
      <c r="CK30" s="158" t="s">
        <v>175</v>
      </c>
      <c r="CL30" s="158"/>
      <c r="CM30" s="158"/>
      <c r="CN30" s="158"/>
      <c r="CO30" s="158"/>
      <c r="CP30" s="158"/>
    </row>
    <row r="31" spans="1:95" ht="12" customHeight="1" x14ac:dyDescent="0.4">
      <c r="A31" s="18"/>
      <c r="B31" s="127" t="s">
        <v>79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51">
        <f t="shared" si="7"/>
        <v>13</v>
      </c>
      <c r="M31" s="143"/>
      <c r="N31" s="143"/>
      <c r="O31" s="143"/>
      <c r="P31" s="143"/>
      <c r="Q31" s="143"/>
      <c r="R31" s="143"/>
      <c r="S31" s="143">
        <v>1</v>
      </c>
      <c r="T31" s="143"/>
      <c r="U31" s="143"/>
      <c r="V31" s="143"/>
      <c r="W31" s="143"/>
      <c r="X31" s="143"/>
      <c r="Y31" s="143">
        <v>7</v>
      </c>
      <c r="Z31" s="143"/>
      <c r="AA31" s="143"/>
      <c r="AB31" s="143"/>
      <c r="AC31" s="143"/>
      <c r="AD31" s="143"/>
      <c r="AE31" s="148" t="s">
        <v>170</v>
      </c>
      <c r="AF31" s="148"/>
      <c r="AG31" s="148"/>
      <c r="AH31" s="148"/>
      <c r="AI31" s="148"/>
      <c r="AJ31" s="148"/>
      <c r="AK31" s="148">
        <v>1</v>
      </c>
      <c r="AL31" s="148"/>
      <c r="AM31" s="148"/>
      <c r="AN31" s="148"/>
      <c r="AO31" s="148"/>
      <c r="AP31" s="148"/>
      <c r="AQ31" s="148">
        <v>1</v>
      </c>
      <c r="AR31" s="148"/>
      <c r="AS31" s="148"/>
      <c r="AT31" s="148"/>
      <c r="AU31" s="148"/>
      <c r="AV31" s="148"/>
      <c r="AW31" s="143">
        <v>1</v>
      </c>
      <c r="AX31" s="143"/>
      <c r="AY31" s="143"/>
      <c r="AZ31" s="143"/>
      <c r="BA31" s="143"/>
      <c r="BB31" s="143"/>
      <c r="BC31" s="143"/>
      <c r="BD31" s="148" t="s">
        <v>170</v>
      </c>
      <c r="BE31" s="148"/>
      <c r="BF31" s="148"/>
      <c r="BG31" s="148"/>
      <c r="BH31" s="148"/>
      <c r="BI31" s="148"/>
      <c r="BJ31" s="148"/>
      <c r="BK31" s="143">
        <v>2</v>
      </c>
      <c r="BL31" s="143"/>
      <c r="BM31" s="143"/>
      <c r="BN31" s="143"/>
      <c r="BO31" s="143"/>
      <c r="BP31" s="143"/>
      <c r="BQ31" s="143"/>
      <c r="BR31" s="156">
        <v>20</v>
      </c>
      <c r="BS31" s="156"/>
      <c r="BT31" s="156"/>
      <c r="BU31" s="156"/>
      <c r="BV31" s="156"/>
      <c r="BW31" s="156"/>
      <c r="BX31" s="156"/>
      <c r="BY31" s="156">
        <v>18</v>
      </c>
      <c r="BZ31" s="156"/>
      <c r="CA31" s="156"/>
      <c r="CB31" s="156"/>
      <c r="CC31" s="156"/>
      <c r="CD31" s="156"/>
      <c r="CE31" s="156">
        <v>18</v>
      </c>
      <c r="CF31" s="156"/>
      <c r="CG31" s="156"/>
      <c r="CH31" s="156"/>
      <c r="CI31" s="156"/>
      <c r="CJ31" s="156"/>
      <c r="CK31" s="158" t="s">
        <v>175</v>
      </c>
      <c r="CL31" s="158"/>
      <c r="CM31" s="158"/>
      <c r="CN31" s="158"/>
      <c r="CO31" s="158"/>
      <c r="CP31" s="158"/>
    </row>
    <row r="32" spans="1:95" ht="12" customHeight="1" x14ac:dyDescent="0.4">
      <c r="A32" s="18"/>
      <c r="B32" s="127" t="s">
        <v>80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51">
        <f t="shared" si="7"/>
        <v>20</v>
      </c>
      <c r="M32" s="143"/>
      <c r="N32" s="143"/>
      <c r="O32" s="143"/>
      <c r="P32" s="143"/>
      <c r="Q32" s="143"/>
      <c r="R32" s="143"/>
      <c r="S32" s="143">
        <v>1</v>
      </c>
      <c r="T32" s="143"/>
      <c r="U32" s="143"/>
      <c r="V32" s="143"/>
      <c r="W32" s="143"/>
      <c r="X32" s="143"/>
      <c r="Y32" s="143">
        <v>14</v>
      </c>
      <c r="Z32" s="143"/>
      <c r="AA32" s="143"/>
      <c r="AB32" s="143"/>
      <c r="AC32" s="143"/>
      <c r="AD32" s="143"/>
      <c r="AE32" s="148" t="s">
        <v>170</v>
      </c>
      <c r="AF32" s="148"/>
      <c r="AG32" s="148"/>
      <c r="AH32" s="148"/>
      <c r="AI32" s="148"/>
      <c r="AJ32" s="148"/>
      <c r="AK32" s="143">
        <v>1</v>
      </c>
      <c r="AL32" s="143"/>
      <c r="AM32" s="143"/>
      <c r="AN32" s="143"/>
      <c r="AO32" s="143"/>
      <c r="AP32" s="143"/>
      <c r="AQ32" s="143">
        <v>3</v>
      </c>
      <c r="AR32" s="143"/>
      <c r="AS32" s="143"/>
      <c r="AT32" s="143"/>
      <c r="AU32" s="143"/>
      <c r="AV32" s="143"/>
      <c r="AW32" s="143">
        <v>1</v>
      </c>
      <c r="AX32" s="143"/>
      <c r="AY32" s="143"/>
      <c r="AZ32" s="143"/>
      <c r="BA32" s="143"/>
      <c r="BB32" s="143"/>
      <c r="BC32" s="143"/>
      <c r="BD32" s="148" t="s">
        <v>170</v>
      </c>
      <c r="BE32" s="148"/>
      <c r="BF32" s="148"/>
      <c r="BG32" s="148"/>
      <c r="BH32" s="148"/>
      <c r="BI32" s="148"/>
      <c r="BJ32" s="148"/>
      <c r="BK32" s="148" t="s">
        <v>175</v>
      </c>
      <c r="BL32" s="148"/>
      <c r="BM32" s="148"/>
      <c r="BN32" s="148"/>
      <c r="BO32" s="148"/>
      <c r="BP32" s="148"/>
      <c r="BQ32" s="148"/>
      <c r="BR32" s="156">
        <v>39</v>
      </c>
      <c r="BS32" s="156"/>
      <c r="BT32" s="156"/>
      <c r="BU32" s="156"/>
      <c r="BV32" s="156"/>
      <c r="BW32" s="156"/>
      <c r="BX32" s="156"/>
      <c r="BY32" s="156">
        <v>38</v>
      </c>
      <c r="BZ32" s="156"/>
      <c r="CA32" s="156"/>
      <c r="CB32" s="156"/>
      <c r="CC32" s="156"/>
      <c r="CD32" s="156"/>
      <c r="CE32" s="156">
        <v>38</v>
      </c>
      <c r="CF32" s="156"/>
      <c r="CG32" s="156"/>
      <c r="CH32" s="156"/>
      <c r="CI32" s="156"/>
      <c r="CJ32" s="156"/>
      <c r="CK32" s="158" t="s">
        <v>175</v>
      </c>
      <c r="CL32" s="158"/>
      <c r="CM32" s="158"/>
      <c r="CN32" s="158"/>
      <c r="CO32" s="158"/>
      <c r="CP32" s="158"/>
    </row>
    <row r="33" spans="1:94" ht="12" customHeight="1" x14ac:dyDescent="0.4">
      <c r="A33" s="18"/>
      <c r="B33" s="134" t="s">
        <v>183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51">
        <f t="shared" si="7"/>
        <v>29</v>
      </c>
      <c r="M33" s="143"/>
      <c r="N33" s="143"/>
      <c r="O33" s="143"/>
      <c r="P33" s="143"/>
      <c r="Q33" s="143"/>
      <c r="R33" s="143"/>
      <c r="S33" s="143">
        <v>1</v>
      </c>
      <c r="T33" s="143"/>
      <c r="U33" s="143"/>
      <c r="V33" s="143"/>
      <c r="W33" s="143"/>
      <c r="X33" s="143"/>
      <c r="Y33" s="143">
        <v>14</v>
      </c>
      <c r="Z33" s="143"/>
      <c r="AA33" s="143"/>
      <c r="AB33" s="143"/>
      <c r="AC33" s="143"/>
      <c r="AD33" s="143"/>
      <c r="AE33" s="148" t="s">
        <v>170</v>
      </c>
      <c r="AF33" s="148"/>
      <c r="AG33" s="148"/>
      <c r="AH33" s="148"/>
      <c r="AI33" s="148"/>
      <c r="AJ33" s="148"/>
      <c r="AK33" s="143">
        <v>1</v>
      </c>
      <c r="AL33" s="143"/>
      <c r="AM33" s="143"/>
      <c r="AN33" s="143"/>
      <c r="AO33" s="143"/>
      <c r="AP33" s="143"/>
      <c r="AQ33" s="143">
        <v>2</v>
      </c>
      <c r="AR33" s="143"/>
      <c r="AS33" s="143"/>
      <c r="AT33" s="143"/>
      <c r="AU33" s="143"/>
      <c r="AV33" s="143"/>
      <c r="AW33" s="143">
        <v>11</v>
      </c>
      <c r="AX33" s="143"/>
      <c r="AY33" s="143"/>
      <c r="AZ33" s="143"/>
      <c r="BA33" s="143"/>
      <c r="BB33" s="143"/>
      <c r="BC33" s="143"/>
      <c r="BD33" s="148" t="s">
        <v>170</v>
      </c>
      <c r="BE33" s="148"/>
      <c r="BF33" s="148"/>
      <c r="BG33" s="148"/>
      <c r="BH33" s="148"/>
      <c r="BI33" s="148"/>
      <c r="BJ33" s="148"/>
      <c r="BK33" s="148" t="s">
        <v>170</v>
      </c>
      <c r="BL33" s="148"/>
      <c r="BM33" s="148"/>
      <c r="BN33" s="148"/>
      <c r="BO33" s="148"/>
      <c r="BP33" s="148"/>
      <c r="BQ33" s="148"/>
      <c r="BR33" s="156">
        <v>58</v>
      </c>
      <c r="BS33" s="156"/>
      <c r="BT33" s="156"/>
      <c r="BU33" s="156"/>
      <c r="BV33" s="156"/>
      <c r="BW33" s="156"/>
      <c r="BX33" s="156"/>
      <c r="BY33" s="156">
        <v>59</v>
      </c>
      <c r="BZ33" s="156"/>
      <c r="CA33" s="156"/>
      <c r="CB33" s="156"/>
      <c r="CC33" s="156"/>
      <c r="CD33" s="156"/>
      <c r="CE33" s="156">
        <v>28</v>
      </c>
      <c r="CF33" s="156"/>
      <c r="CG33" s="156"/>
      <c r="CH33" s="156"/>
      <c r="CI33" s="156"/>
      <c r="CJ33" s="156"/>
      <c r="CK33" s="158">
        <v>31</v>
      </c>
      <c r="CL33" s="158"/>
      <c r="CM33" s="158"/>
      <c r="CN33" s="158"/>
      <c r="CO33" s="158"/>
      <c r="CP33" s="158"/>
    </row>
    <row r="34" spans="1:94" ht="12" customHeight="1" x14ac:dyDescent="0.4">
      <c r="A34" s="18"/>
      <c r="B34" s="134" t="s">
        <v>81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51">
        <f t="shared" si="7"/>
        <v>54</v>
      </c>
      <c r="M34" s="143"/>
      <c r="N34" s="143"/>
      <c r="O34" s="143"/>
      <c r="P34" s="143"/>
      <c r="Q34" s="143"/>
      <c r="R34" s="143"/>
      <c r="S34" s="143">
        <v>1</v>
      </c>
      <c r="T34" s="143"/>
      <c r="U34" s="143"/>
      <c r="V34" s="143"/>
      <c r="W34" s="143"/>
      <c r="X34" s="143"/>
      <c r="Y34" s="143">
        <v>41</v>
      </c>
      <c r="Z34" s="143"/>
      <c r="AA34" s="143"/>
      <c r="AB34" s="143"/>
      <c r="AC34" s="143"/>
      <c r="AD34" s="143"/>
      <c r="AE34" s="143">
        <v>1</v>
      </c>
      <c r="AF34" s="143"/>
      <c r="AG34" s="143"/>
      <c r="AH34" s="143"/>
      <c r="AI34" s="143"/>
      <c r="AJ34" s="143"/>
      <c r="AK34" s="148" t="s">
        <v>175</v>
      </c>
      <c r="AL34" s="148"/>
      <c r="AM34" s="148"/>
      <c r="AN34" s="148"/>
      <c r="AO34" s="148"/>
      <c r="AP34" s="148"/>
      <c r="AQ34" s="148" t="s">
        <v>175</v>
      </c>
      <c r="AR34" s="148"/>
      <c r="AS34" s="148"/>
      <c r="AT34" s="148"/>
      <c r="AU34" s="148"/>
      <c r="AV34" s="148"/>
      <c r="AW34" s="143">
        <v>8</v>
      </c>
      <c r="AX34" s="143"/>
      <c r="AY34" s="143"/>
      <c r="AZ34" s="143"/>
      <c r="BA34" s="143"/>
      <c r="BB34" s="143"/>
      <c r="BC34" s="143"/>
      <c r="BD34" s="148" t="s">
        <v>170</v>
      </c>
      <c r="BE34" s="148"/>
      <c r="BF34" s="148"/>
      <c r="BG34" s="148"/>
      <c r="BH34" s="148"/>
      <c r="BI34" s="148"/>
      <c r="BJ34" s="148"/>
      <c r="BK34" s="148">
        <v>3</v>
      </c>
      <c r="BL34" s="148"/>
      <c r="BM34" s="148"/>
      <c r="BN34" s="148"/>
      <c r="BO34" s="148"/>
      <c r="BP34" s="148"/>
      <c r="BQ34" s="148"/>
      <c r="BR34" s="156">
        <v>100</v>
      </c>
      <c r="BS34" s="156"/>
      <c r="BT34" s="156"/>
      <c r="BU34" s="156"/>
      <c r="BV34" s="156"/>
      <c r="BW34" s="156"/>
      <c r="BX34" s="156"/>
      <c r="BY34" s="156">
        <v>120</v>
      </c>
      <c r="BZ34" s="156"/>
      <c r="CA34" s="156"/>
      <c r="CB34" s="156"/>
      <c r="CC34" s="156"/>
      <c r="CD34" s="156"/>
      <c r="CE34" s="156">
        <v>47</v>
      </c>
      <c r="CF34" s="156"/>
      <c r="CG34" s="156"/>
      <c r="CH34" s="156"/>
      <c r="CI34" s="156"/>
      <c r="CJ34" s="156"/>
      <c r="CK34" s="156">
        <v>73</v>
      </c>
      <c r="CL34" s="156"/>
      <c r="CM34" s="156"/>
      <c r="CN34" s="156"/>
      <c r="CO34" s="156"/>
      <c r="CP34" s="156"/>
    </row>
    <row r="35" spans="1:94" ht="12" customHeight="1" x14ac:dyDescent="0.4">
      <c r="A35" s="18"/>
      <c r="B35" s="127" t="s">
        <v>83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51">
        <f t="shared" si="7"/>
        <v>45</v>
      </c>
      <c r="M35" s="143"/>
      <c r="N35" s="143"/>
      <c r="O35" s="143"/>
      <c r="P35" s="143"/>
      <c r="Q35" s="143"/>
      <c r="R35" s="143"/>
      <c r="S35" s="143">
        <v>1</v>
      </c>
      <c r="T35" s="143"/>
      <c r="U35" s="143"/>
      <c r="V35" s="143"/>
      <c r="W35" s="143"/>
      <c r="X35" s="143"/>
      <c r="Y35" s="143">
        <v>37</v>
      </c>
      <c r="Z35" s="143"/>
      <c r="AA35" s="143"/>
      <c r="AB35" s="143"/>
      <c r="AC35" s="143"/>
      <c r="AD35" s="143"/>
      <c r="AE35" s="148" t="s">
        <v>175</v>
      </c>
      <c r="AF35" s="148"/>
      <c r="AG35" s="148"/>
      <c r="AH35" s="148"/>
      <c r="AI35" s="148"/>
      <c r="AJ35" s="148"/>
      <c r="AK35" s="148">
        <v>2</v>
      </c>
      <c r="AL35" s="148"/>
      <c r="AM35" s="148"/>
      <c r="AN35" s="148"/>
      <c r="AO35" s="148"/>
      <c r="AP35" s="148"/>
      <c r="AQ35" s="148">
        <v>2</v>
      </c>
      <c r="AR35" s="148"/>
      <c r="AS35" s="148"/>
      <c r="AT35" s="148"/>
      <c r="AU35" s="148"/>
      <c r="AV35" s="148"/>
      <c r="AW35" s="143">
        <v>1</v>
      </c>
      <c r="AX35" s="143"/>
      <c r="AY35" s="143"/>
      <c r="AZ35" s="143"/>
      <c r="BA35" s="143"/>
      <c r="BB35" s="143"/>
      <c r="BC35" s="143"/>
      <c r="BD35" s="148">
        <v>1</v>
      </c>
      <c r="BE35" s="148"/>
      <c r="BF35" s="148"/>
      <c r="BG35" s="148"/>
      <c r="BH35" s="148"/>
      <c r="BI35" s="148"/>
      <c r="BJ35" s="148"/>
      <c r="BK35" s="143">
        <v>1</v>
      </c>
      <c r="BL35" s="143"/>
      <c r="BM35" s="143"/>
      <c r="BN35" s="143"/>
      <c r="BO35" s="143"/>
      <c r="BP35" s="143"/>
      <c r="BQ35" s="143"/>
      <c r="BR35" s="156">
        <v>120</v>
      </c>
      <c r="BS35" s="156"/>
      <c r="BT35" s="156"/>
      <c r="BU35" s="156"/>
      <c r="BV35" s="156"/>
      <c r="BW35" s="156"/>
      <c r="BX35" s="156"/>
      <c r="BY35" s="156">
        <v>119</v>
      </c>
      <c r="BZ35" s="156"/>
      <c r="CA35" s="156"/>
      <c r="CB35" s="156"/>
      <c r="CC35" s="156"/>
      <c r="CD35" s="156"/>
      <c r="CE35" s="156">
        <v>44</v>
      </c>
      <c r="CF35" s="156"/>
      <c r="CG35" s="156"/>
      <c r="CH35" s="156"/>
      <c r="CI35" s="156"/>
      <c r="CJ35" s="156"/>
      <c r="CK35" s="156">
        <v>75</v>
      </c>
      <c r="CL35" s="156"/>
      <c r="CM35" s="156"/>
      <c r="CN35" s="156"/>
      <c r="CO35" s="156"/>
      <c r="CP35" s="156"/>
    </row>
    <row r="36" spans="1:94" ht="12" customHeight="1" x14ac:dyDescent="0.4">
      <c r="A36" s="18"/>
      <c r="B36" s="127" t="s">
        <v>82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51">
        <f t="shared" si="7"/>
        <v>40</v>
      </c>
      <c r="M36" s="143"/>
      <c r="N36" s="143"/>
      <c r="O36" s="143"/>
      <c r="P36" s="143"/>
      <c r="Q36" s="143"/>
      <c r="R36" s="143"/>
      <c r="S36" s="143">
        <v>1</v>
      </c>
      <c r="T36" s="143"/>
      <c r="U36" s="143"/>
      <c r="V36" s="143"/>
      <c r="W36" s="143"/>
      <c r="X36" s="143"/>
      <c r="Y36" s="143">
        <v>33</v>
      </c>
      <c r="Z36" s="143"/>
      <c r="AA36" s="143"/>
      <c r="AB36" s="143"/>
      <c r="AC36" s="143"/>
      <c r="AD36" s="143"/>
      <c r="AE36" s="143">
        <v>1</v>
      </c>
      <c r="AF36" s="143"/>
      <c r="AG36" s="143"/>
      <c r="AH36" s="143"/>
      <c r="AI36" s="143"/>
      <c r="AJ36" s="143"/>
      <c r="AK36" s="148" t="s">
        <v>170</v>
      </c>
      <c r="AL36" s="148"/>
      <c r="AM36" s="148"/>
      <c r="AN36" s="148"/>
      <c r="AO36" s="148"/>
      <c r="AP36" s="148"/>
      <c r="AQ36" s="148" t="s">
        <v>170</v>
      </c>
      <c r="AR36" s="148"/>
      <c r="AS36" s="148"/>
      <c r="AT36" s="148"/>
      <c r="AU36" s="148"/>
      <c r="AV36" s="148"/>
      <c r="AW36" s="143">
        <v>4</v>
      </c>
      <c r="AX36" s="143"/>
      <c r="AY36" s="143"/>
      <c r="AZ36" s="143"/>
      <c r="BA36" s="143"/>
      <c r="BB36" s="143"/>
      <c r="BC36" s="143"/>
      <c r="BD36" s="148" t="s">
        <v>170</v>
      </c>
      <c r="BE36" s="148"/>
      <c r="BF36" s="148"/>
      <c r="BG36" s="148"/>
      <c r="BH36" s="148"/>
      <c r="BI36" s="148"/>
      <c r="BJ36" s="148"/>
      <c r="BK36" s="143">
        <v>1</v>
      </c>
      <c r="BL36" s="143"/>
      <c r="BM36" s="143"/>
      <c r="BN36" s="143"/>
      <c r="BO36" s="143"/>
      <c r="BP36" s="143"/>
      <c r="BQ36" s="143"/>
      <c r="BR36" s="156">
        <v>120</v>
      </c>
      <c r="BS36" s="156"/>
      <c r="BT36" s="156"/>
      <c r="BU36" s="156"/>
      <c r="BV36" s="156"/>
      <c r="BW36" s="156"/>
      <c r="BX36" s="156"/>
      <c r="BY36" s="156">
        <v>119</v>
      </c>
      <c r="BZ36" s="156"/>
      <c r="CA36" s="156"/>
      <c r="CB36" s="156"/>
      <c r="CC36" s="156"/>
      <c r="CD36" s="156"/>
      <c r="CE36" s="156">
        <v>44</v>
      </c>
      <c r="CF36" s="156"/>
      <c r="CG36" s="156"/>
      <c r="CH36" s="156"/>
      <c r="CI36" s="156"/>
      <c r="CJ36" s="156"/>
      <c r="CK36" s="156">
        <v>75</v>
      </c>
      <c r="CL36" s="156"/>
      <c r="CM36" s="156"/>
      <c r="CN36" s="156"/>
      <c r="CO36" s="156"/>
      <c r="CP36" s="156"/>
    </row>
    <row r="37" spans="1:94" ht="22.5" customHeight="1" x14ac:dyDescent="0.4">
      <c r="A37" s="18"/>
      <c r="B37" s="149" t="s">
        <v>188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51">
        <f>SUM(S37:BQ37)</f>
        <v>77</v>
      </c>
      <c r="M37" s="143"/>
      <c r="N37" s="143"/>
      <c r="O37" s="143"/>
      <c r="P37" s="143"/>
      <c r="Q37" s="143"/>
      <c r="R37" s="143"/>
      <c r="S37" s="143">
        <v>1</v>
      </c>
      <c r="T37" s="143"/>
      <c r="U37" s="143"/>
      <c r="V37" s="143"/>
      <c r="W37" s="143"/>
      <c r="X37" s="143"/>
      <c r="Y37" s="143">
        <v>48</v>
      </c>
      <c r="Z37" s="143"/>
      <c r="AA37" s="143"/>
      <c r="AB37" s="143"/>
      <c r="AC37" s="143"/>
      <c r="AD37" s="143"/>
      <c r="AE37" s="148">
        <v>3</v>
      </c>
      <c r="AF37" s="148"/>
      <c r="AG37" s="148"/>
      <c r="AH37" s="148"/>
      <c r="AI37" s="148"/>
      <c r="AJ37" s="148"/>
      <c r="AK37" s="143">
        <v>3</v>
      </c>
      <c r="AL37" s="143"/>
      <c r="AM37" s="143"/>
      <c r="AN37" s="143"/>
      <c r="AO37" s="143"/>
      <c r="AP37" s="143"/>
      <c r="AQ37" s="143">
        <v>3</v>
      </c>
      <c r="AR37" s="143"/>
      <c r="AS37" s="143"/>
      <c r="AT37" s="143"/>
      <c r="AU37" s="143"/>
      <c r="AV37" s="143"/>
      <c r="AW37" s="143">
        <v>12</v>
      </c>
      <c r="AX37" s="143"/>
      <c r="AY37" s="143"/>
      <c r="AZ37" s="143"/>
      <c r="BA37" s="143"/>
      <c r="BB37" s="143"/>
      <c r="BC37" s="143"/>
      <c r="BD37" s="148">
        <v>4</v>
      </c>
      <c r="BE37" s="148"/>
      <c r="BF37" s="148"/>
      <c r="BG37" s="148"/>
      <c r="BH37" s="148"/>
      <c r="BI37" s="148"/>
      <c r="BJ37" s="148"/>
      <c r="BK37" s="143">
        <v>3</v>
      </c>
      <c r="BL37" s="143"/>
      <c r="BM37" s="143"/>
      <c r="BN37" s="143"/>
      <c r="BO37" s="143"/>
      <c r="BP37" s="143"/>
      <c r="BQ37" s="143"/>
      <c r="BR37" s="156">
        <v>90</v>
      </c>
      <c r="BS37" s="156"/>
      <c r="BT37" s="156"/>
      <c r="BU37" s="156"/>
      <c r="BV37" s="156"/>
      <c r="BW37" s="156"/>
      <c r="BX37" s="156"/>
      <c r="BY37" s="156">
        <v>128</v>
      </c>
      <c r="BZ37" s="156"/>
      <c r="CA37" s="156"/>
      <c r="CB37" s="156"/>
      <c r="CC37" s="156"/>
      <c r="CD37" s="156"/>
      <c r="CE37" s="156">
        <v>30</v>
      </c>
      <c r="CF37" s="156"/>
      <c r="CG37" s="156"/>
      <c r="CH37" s="156"/>
      <c r="CI37" s="156"/>
      <c r="CJ37" s="156"/>
      <c r="CK37" s="156">
        <v>98</v>
      </c>
      <c r="CL37" s="156"/>
      <c r="CM37" s="156"/>
      <c r="CN37" s="156"/>
      <c r="CO37" s="156"/>
      <c r="CP37" s="156"/>
    </row>
    <row r="38" spans="1:94" ht="21.75" customHeight="1" x14ac:dyDescent="0.4">
      <c r="A38" s="18"/>
      <c r="B38" s="149" t="s">
        <v>187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51">
        <f t="shared" si="7"/>
        <v>56</v>
      </c>
      <c r="M38" s="143"/>
      <c r="N38" s="143"/>
      <c r="O38" s="143"/>
      <c r="P38" s="143"/>
      <c r="Q38" s="143"/>
      <c r="R38" s="143"/>
      <c r="S38" s="143">
        <v>1</v>
      </c>
      <c r="T38" s="143"/>
      <c r="U38" s="143"/>
      <c r="V38" s="143"/>
      <c r="W38" s="143"/>
      <c r="X38" s="143"/>
      <c r="Y38" s="143">
        <v>39</v>
      </c>
      <c r="Z38" s="143"/>
      <c r="AA38" s="143"/>
      <c r="AB38" s="143"/>
      <c r="AC38" s="143"/>
      <c r="AD38" s="143"/>
      <c r="AE38" s="143">
        <v>1</v>
      </c>
      <c r="AF38" s="143"/>
      <c r="AG38" s="143"/>
      <c r="AH38" s="143"/>
      <c r="AI38" s="143"/>
      <c r="AJ38" s="143"/>
      <c r="AK38" s="148">
        <v>2</v>
      </c>
      <c r="AL38" s="148"/>
      <c r="AM38" s="148"/>
      <c r="AN38" s="148"/>
      <c r="AO38" s="148"/>
      <c r="AP38" s="148"/>
      <c r="AQ38" s="148" t="s">
        <v>175</v>
      </c>
      <c r="AR38" s="148"/>
      <c r="AS38" s="148"/>
      <c r="AT38" s="148"/>
      <c r="AU38" s="148"/>
      <c r="AV38" s="148"/>
      <c r="AW38" s="143">
        <v>9</v>
      </c>
      <c r="AX38" s="143"/>
      <c r="AY38" s="143"/>
      <c r="AZ38" s="143"/>
      <c r="BA38" s="143"/>
      <c r="BB38" s="143"/>
      <c r="BC38" s="143"/>
      <c r="BD38" s="148" t="s">
        <v>170</v>
      </c>
      <c r="BE38" s="148"/>
      <c r="BF38" s="148"/>
      <c r="BG38" s="148"/>
      <c r="BH38" s="148"/>
      <c r="BI38" s="148"/>
      <c r="BJ38" s="148"/>
      <c r="BK38" s="143">
        <v>4</v>
      </c>
      <c r="BL38" s="143"/>
      <c r="BM38" s="143"/>
      <c r="BN38" s="143"/>
      <c r="BO38" s="143"/>
      <c r="BP38" s="143"/>
      <c r="BQ38" s="143"/>
      <c r="BR38" s="156">
        <v>100</v>
      </c>
      <c r="BS38" s="156"/>
      <c r="BT38" s="156"/>
      <c r="BU38" s="156"/>
      <c r="BV38" s="156"/>
      <c r="BW38" s="156"/>
      <c r="BX38" s="156"/>
      <c r="BY38" s="156">
        <v>106</v>
      </c>
      <c r="BZ38" s="156"/>
      <c r="CA38" s="156"/>
      <c r="CB38" s="156"/>
      <c r="CC38" s="156"/>
      <c r="CD38" s="156"/>
      <c r="CE38" s="156">
        <v>42</v>
      </c>
      <c r="CF38" s="156"/>
      <c r="CG38" s="156"/>
      <c r="CH38" s="156"/>
      <c r="CI38" s="156"/>
      <c r="CJ38" s="156"/>
      <c r="CK38" s="156">
        <v>64</v>
      </c>
      <c r="CL38" s="156"/>
      <c r="CM38" s="156"/>
      <c r="CN38" s="156"/>
      <c r="CO38" s="156"/>
      <c r="CP38" s="156"/>
    </row>
    <row r="39" spans="1:94" ht="12" customHeight="1" x14ac:dyDescent="0.4">
      <c r="A39" s="18"/>
      <c r="B39" s="127" t="s">
        <v>84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51">
        <f t="shared" si="7"/>
        <v>70</v>
      </c>
      <c r="M39" s="143"/>
      <c r="N39" s="143"/>
      <c r="O39" s="143"/>
      <c r="P39" s="143"/>
      <c r="Q39" s="143"/>
      <c r="R39" s="143"/>
      <c r="S39" s="143">
        <v>1</v>
      </c>
      <c r="T39" s="143"/>
      <c r="U39" s="143"/>
      <c r="V39" s="143"/>
      <c r="W39" s="143"/>
      <c r="X39" s="143"/>
      <c r="Y39" s="143">
        <v>41</v>
      </c>
      <c r="Z39" s="143"/>
      <c r="AA39" s="143"/>
      <c r="AB39" s="143"/>
      <c r="AC39" s="143"/>
      <c r="AD39" s="143"/>
      <c r="AE39" s="143">
        <v>1</v>
      </c>
      <c r="AF39" s="143"/>
      <c r="AG39" s="143"/>
      <c r="AH39" s="143"/>
      <c r="AI39" s="143"/>
      <c r="AJ39" s="143"/>
      <c r="AK39" s="148" t="s">
        <v>170</v>
      </c>
      <c r="AL39" s="148"/>
      <c r="AM39" s="148"/>
      <c r="AN39" s="148"/>
      <c r="AO39" s="148"/>
      <c r="AP39" s="148"/>
      <c r="AQ39" s="148" t="s">
        <v>2</v>
      </c>
      <c r="AR39" s="148"/>
      <c r="AS39" s="148"/>
      <c r="AT39" s="148"/>
      <c r="AU39" s="148"/>
      <c r="AV39" s="148"/>
      <c r="AW39" s="143">
        <v>24</v>
      </c>
      <c r="AX39" s="143"/>
      <c r="AY39" s="143"/>
      <c r="AZ39" s="143"/>
      <c r="BA39" s="143"/>
      <c r="BB39" s="143"/>
      <c r="BC39" s="143"/>
      <c r="BD39" s="148" t="s">
        <v>170</v>
      </c>
      <c r="BE39" s="148"/>
      <c r="BF39" s="148"/>
      <c r="BG39" s="148"/>
      <c r="BH39" s="148"/>
      <c r="BI39" s="148"/>
      <c r="BJ39" s="148"/>
      <c r="BK39" s="148">
        <v>3</v>
      </c>
      <c r="BL39" s="148"/>
      <c r="BM39" s="148"/>
      <c r="BN39" s="148"/>
      <c r="BO39" s="148"/>
      <c r="BP39" s="148"/>
      <c r="BQ39" s="148"/>
      <c r="BR39" s="156">
        <v>78</v>
      </c>
      <c r="BS39" s="156"/>
      <c r="BT39" s="156"/>
      <c r="BU39" s="156"/>
      <c r="BV39" s="156"/>
      <c r="BW39" s="156"/>
      <c r="BX39" s="156"/>
      <c r="BY39" s="156">
        <v>112</v>
      </c>
      <c r="BZ39" s="156"/>
      <c r="CA39" s="156"/>
      <c r="CB39" s="156"/>
      <c r="CC39" s="156"/>
      <c r="CD39" s="156"/>
      <c r="CE39" s="158" t="s">
        <v>170</v>
      </c>
      <c r="CF39" s="158"/>
      <c r="CG39" s="158"/>
      <c r="CH39" s="158"/>
      <c r="CI39" s="158"/>
      <c r="CJ39" s="158"/>
      <c r="CK39" s="158">
        <v>112</v>
      </c>
      <c r="CL39" s="158"/>
      <c r="CM39" s="158"/>
      <c r="CN39" s="158"/>
      <c r="CO39" s="158"/>
      <c r="CP39" s="158"/>
    </row>
    <row r="40" spans="1:94" ht="12" customHeight="1" x14ac:dyDescent="0.4">
      <c r="A40" s="18"/>
      <c r="B40" s="127" t="s">
        <v>177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51">
        <f t="shared" si="7"/>
        <v>38</v>
      </c>
      <c r="M40" s="143"/>
      <c r="N40" s="143"/>
      <c r="O40" s="143"/>
      <c r="P40" s="143"/>
      <c r="Q40" s="143"/>
      <c r="R40" s="143"/>
      <c r="S40" s="143">
        <v>1</v>
      </c>
      <c r="T40" s="143"/>
      <c r="U40" s="143"/>
      <c r="V40" s="143"/>
      <c r="W40" s="143"/>
      <c r="X40" s="143"/>
      <c r="Y40" s="143">
        <v>30</v>
      </c>
      <c r="Z40" s="143"/>
      <c r="AA40" s="143"/>
      <c r="AB40" s="143"/>
      <c r="AC40" s="143"/>
      <c r="AD40" s="143"/>
      <c r="AE40" s="143">
        <v>1</v>
      </c>
      <c r="AF40" s="143"/>
      <c r="AG40" s="143"/>
      <c r="AH40" s="143"/>
      <c r="AI40" s="143"/>
      <c r="AJ40" s="143"/>
      <c r="AK40" s="143">
        <v>2</v>
      </c>
      <c r="AL40" s="143"/>
      <c r="AM40" s="143"/>
      <c r="AN40" s="143"/>
      <c r="AO40" s="143"/>
      <c r="AP40" s="143"/>
      <c r="AQ40" s="143">
        <v>1</v>
      </c>
      <c r="AR40" s="143"/>
      <c r="AS40" s="143"/>
      <c r="AT40" s="143"/>
      <c r="AU40" s="143"/>
      <c r="AV40" s="143"/>
      <c r="AW40" s="143">
        <v>3</v>
      </c>
      <c r="AX40" s="143"/>
      <c r="AY40" s="143"/>
      <c r="AZ40" s="143"/>
      <c r="BA40" s="143"/>
      <c r="BB40" s="143"/>
      <c r="BC40" s="143"/>
      <c r="BD40" s="148" t="s">
        <v>170</v>
      </c>
      <c r="BE40" s="148"/>
      <c r="BF40" s="148"/>
      <c r="BG40" s="148"/>
      <c r="BH40" s="148"/>
      <c r="BI40" s="148"/>
      <c r="BJ40" s="148"/>
      <c r="BK40" s="148" t="s">
        <v>175</v>
      </c>
      <c r="BL40" s="148"/>
      <c r="BM40" s="148"/>
      <c r="BN40" s="148"/>
      <c r="BO40" s="148"/>
      <c r="BP40" s="148"/>
      <c r="BQ40" s="148"/>
      <c r="BR40" s="156">
        <v>112</v>
      </c>
      <c r="BS40" s="156"/>
      <c r="BT40" s="156"/>
      <c r="BU40" s="156"/>
      <c r="BV40" s="156"/>
      <c r="BW40" s="156"/>
      <c r="BX40" s="156"/>
      <c r="BY40" s="156">
        <v>113</v>
      </c>
      <c r="BZ40" s="156"/>
      <c r="CA40" s="156"/>
      <c r="CB40" s="156"/>
      <c r="CC40" s="156"/>
      <c r="CD40" s="156"/>
      <c r="CE40" s="156">
        <v>47</v>
      </c>
      <c r="CF40" s="156"/>
      <c r="CG40" s="156"/>
      <c r="CH40" s="156"/>
      <c r="CI40" s="156"/>
      <c r="CJ40" s="156"/>
      <c r="CK40" s="156">
        <v>66</v>
      </c>
      <c r="CL40" s="156"/>
      <c r="CM40" s="156"/>
      <c r="CN40" s="156"/>
      <c r="CO40" s="156"/>
      <c r="CP40" s="156"/>
    </row>
    <row r="41" spans="1:94" ht="12" customHeight="1" x14ac:dyDescent="0.4">
      <c r="A41" s="18"/>
      <c r="B41" s="127" t="s">
        <v>178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51">
        <f t="shared" si="7"/>
        <v>44</v>
      </c>
      <c r="M41" s="143"/>
      <c r="N41" s="143"/>
      <c r="O41" s="143"/>
      <c r="P41" s="143"/>
      <c r="Q41" s="143"/>
      <c r="R41" s="143"/>
      <c r="S41" s="143">
        <v>1</v>
      </c>
      <c r="T41" s="143"/>
      <c r="U41" s="143"/>
      <c r="V41" s="143"/>
      <c r="W41" s="143"/>
      <c r="X41" s="143"/>
      <c r="Y41" s="143">
        <v>35</v>
      </c>
      <c r="Z41" s="143"/>
      <c r="AA41" s="143"/>
      <c r="AB41" s="143"/>
      <c r="AC41" s="143"/>
      <c r="AD41" s="143"/>
      <c r="AE41" s="143">
        <v>1</v>
      </c>
      <c r="AF41" s="143"/>
      <c r="AG41" s="143"/>
      <c r="AH41" s="143"/>
      <c r="AI41" s="143"/>
      <c r="AJ41" s="143"/>
      <c r="AK41" s="143">
        <v>1</v>
      </c>
      <c r="AL41" s="143"/>
      <c r="AM41" s="143"/>
      <c r="AN41" s="143"/>
      <c r="AO41" s="143"/>
      <c r="AP41" s="143"/>
      <c r="AQ41" s="148">
        <v>2</v>
      </c>
      <c r="AR41" s="148"/>
      <c r="AS41" s="148"/>
      <c r="AT41" s="148"/>
      <c r="AU41" s="148"/>
      <c r="AV41" s="148"/>
      <c r="AW41" s="143">
        <v>3</v>
      </c>
      <c r="AX41" s="143"/>
      <c r="AY41" s="143"/>
      <c r="AZ41" s="143"/>
      <c r="BA41" s="143"/>
      <c r="BB41" s="143"/>
      <c r="BC41" s="143"/>
      <c r="BD41" s="148" t="s">
        <v>170</v>
      </c>
      <c r="BE41" s="148"/>
      <c r="BF41" s="148"/>
      <c r="BG41" s="148"/>
      <c r="BH41" s="148"/>
      <c r="BI41" s="148"/>
      <c r="BJ41" s="148"/>
      <c r="BK41" s="143">
        <v>1</v>
      </c>
      <c r="BL41" s="143"/>
      <c r="BM41" s="143"/>
      <c r="BN41" s="143"/>
      <c r="BO41" s="143"/>
      <c r="BP41" s="143"/>
      <c r="BQ41" s="143"/>
      <c r="BR41" s="156">
        <v>136</v>
      </c>
      <c r="BS41" s="156"/>
      <c r="BT41" s="156"/>
      <c r="BU41" s="156"/>
      <c r="BV41" s="156"/>
      <c r="BW41" s="156"/>
      <c r="BX41" s="156"/>
      <c r="BY41" s="156">
        <v>141</v>
      </c>
      <c r="BZ41" s="156"/>
      <c r="CA41" s="156"/>
      <c r="CB41" s="156"/>
      <c r="CC41" s="156"/>
      <c r="CD41" s="156"/>
      <c r="CE41" s="156">
        <v>61</v>
      </c>
      <c r="CF41" s="156"/>
      <c r="CG41" s="156"/>
      <c r="CH41" s="156"/>
      <c r="CI41" s="156"/>
      <c r="CJ41" s="156"/>
      <c r="CK41" s="156">
        <v>80</v>
      </c>
      <c r="CL41" s="156"/>
      <c r="CM41" s="156"/>
      <c r="CN41" s="156"/>
      <c r="CO41" s="156"/>
      <c r="CP41" s="156"/>
    </row>
    <row r="42" spans="1:94" ht="12" customHeight="1" x14ac:dyDescent="0.4">
      <c r="A42" s="18"/>
      <c r="B42" s="127" t="s">
        <v>85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1">
        <f t="shared" si="7"/>
        <v>13</v>
      </c>
      <c r="M42" s="143"/>
      <c r="N42" s="143"/>
      <c r="O42" s="143"/>
      <c r="P42" s="143"/>
      <c r="Q42" s="143"/>
      <c r="R42" s="143"/>
      <c r="S42" s="143">
        <v>1</v>
      </c>
      <c r="T42" s="143"/>
      <c r="U42" s="143"/>
      <c r="V42" s="143"/>
      <c r="W42" s="143"/>
      <c r="X42" s="143"/>
      <c r="Y42" s="143">
        <v>8</v>
      </c>
      <c r="Z42" s="143"/>
      <c r="AA42" s="143"/>
      <c r="AB42" s="143"/>
      <c r="AC42" s="143"/>
      <c r="AD42" s="143"/>
      <c r="AE42" s="143">
        <v>1</v>
      </c>
      <c r="AF42" s="143"/>
      <c r="AG42" s="143"/>
      <c r="AH42" s="143"/>
      <c r="AI42" s="143"/>
      <c r="AJ42" s="143"/>
      <c r="AK42" s="143">
        <v>1</v>
      </c>
      <c r="AL42" s="143"/>
      <c r="AM42" s="143"/>
      <c r="AN42" s="143"/>
      <c r="AO42" s="143"/>
      <c r="AP42" s="143"/>
      <c r="AQ42" s="143">
        <v>1</v>
      </c>
      <c r="AR42" s="143"/>
      <c r="AS42" s="143"/>
      <c r="AT42" s="143"/>
      <c r="AU42" s="143"/>
      <c r="AV42" s="143"/>
      <c r="AW42" s="143">
        <v>1</v>
      </c>
      <c r="AX42" s="143"/>
      <c r="AY42" s="143"/>
      <c r="AZ42" s="143"/>
      <c r="BA42" s="143"/>
      <c r="BB42" s="143"/>
      <c r="BC42" s="143"/>
      <c r="BD42" s="148" t="s">
        <v>170</v>
      </c>
      <c r="BE42" s="148"/>
      <c r="BF42" s="148"/>
      <c r="BG42" s="148"/>
      <c r="BH42" s="148"/>
      <c r="BI42" s="148"/>
      <c r="BJ42" s="148"/>
      <c r="BK42" s="148" t="s">
        <v>170</v>
      </c>
      <c r="BL42" s="148"/>
      <c r="BM42" s="148"/>
      <c r="BN42" s="148"/>
      <c r="BO42" s="148"/>
      <c r="BP42" s="148"/>
      <c r="BQ42" s="148"/>
      <c r="BR42" s="156">
        <v>19</v>
      </c>
      <c r="BS42" s="156"/>
      <c r="BT42" s="156"/>
      <c r="BU42" s="156"/>
      <c r="BV42" s="156"/>
      <c r="BW42" s="156"/>
      <c r="BX42" s="156"/>
      <c r="BY42" s="156">
        <v>16</v>
      </c>
      <c r="BZ42" s="156"/>
      <c r="CA42" s="156"/>
      <c r="CB42" s="156"/>
      <c r="CC42" s="156"/>
      <c r="CD42" s="156"/>
      <c r="CE42" s="156">
        <v>16</v>
      </c>
      <c r="CF42" s="156"/>
      <c r="CG42" s="156"/>
      <c r="CH42" s="156"/>
      <c r="CI42" s="156"/>
      <c r="CJ42" s="156"/>
      <c r="CK42" s="158" t="s">
        <v>170</v>
      </c>
      <c r="CL42" s="158"/>
      <c r="CM42" s="158"/>
      <c r="CN42" s="158"/>
      <c r="CO42" s="158"/>
      <c r="CP42" s="158"/>
    </row>
    <row r="43" spans="1:94" ht="12" customHeight="1" x14ac:dyDescent="0.4">
      <c r="A43" s="18"/>
      <c r="B43" s="127" t="s">
        <v>86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1">
        <f t="shared" si="7"/>
        <v>16</v>
      </c>
      <c r="M43" s="143"/>
      <c r="N43" s="143"/>
      <c r="O43" s="143"/>
      <c r="P43" s="143"/>
      <c r="Q43" s="143"/>
      <c r="R43" s="143"/>
      <c r="S43" s="143">
        <v>1</v>
      </c>
      <c r="T43" s="143"/>
      <c r="U43" s="143"/>
      <c r="V43" s="143"/>
      <c r="W43" s="143"/>
      <c r="X43" s="143"/>
      <c r="Y43" s="143">
        <v>10</v>
      </c>
      <c r="Z43" s="143"/>
      <c r="AA43" s="143"/>
      <c r="AB43" s="143"/>
      <c r="AC43" s="143"/>
      <c r="AD43" s="143"/>
      <c r="AE43" s="143">
        <v>1</v>
      </c>
      <c r="AF43" s="143"/>
      <c r="AG43" s="143"/>
      <c r="AH43" s="143"/>
      <c r="AI43" s="143"/>
      <c r="AJ43" s="143"/>
      <c r="AK43" s="148" t="s">
        <v>170</v>
      </c>
      <c r="AL43" s="148"/>
      <c r="AM43" s="148"/>
      <c r="AN43" s="148"/>
      <c r="AO43" s="148"/>
      <c r="AP43" s="148"/>
      <c r="AQ43" s="143">
        <v>3</v>
      </c>
      <c r="AR43" s="143"/>
      <c r="AS43" s="143"/>
      <c r="AT43" s="143"/>
      <c r="AU43" s="143"/>
      <c r="AV43" s="143"/>
      <c r="AW43" s="143">
        <v>1</v>
      </c>
      <c r="AX43" s="143"/>
      <c r="AY43" s="143"/>
      <c r="AZ43" s="143"/>
      <c r="BA43" s="143"/>
      <c r="BB43" s="143"/>
      <c r="BC43" s="143"/>
      <c r="BD43" s="148" t="s">
        <v>170</v>
      </c>
      <c r="BE43" s="148"/>
      <c r="BF43" s="148"/>
      <c r="BG43" s="148"/>
      <c r="BH43" s="148"/>
      <c r="BI43" s="148"/>
      <c r="BJ43" s="148"/>
      <c r="BK43" s="148" t="s">
        <v>170</v>
      </c>
      <c r="BL43" s="148"/>
      <c r="BM43" s="148"/>
      <c r="BN43" s="148"/>
      <c r="BO43" s="148"/>
      <c r="BP43" s="148"/>
      <c r="BQ43" s="148"/>
      <c r="BR43" s="156">
        <v>16</v>
      </c>
      <c r="BS43" s="156"/>
      <c r="BT43" s="156"/>
      <c r="BU43" s="156"/>
      <c r="BV43" s="156"/>
      <c r="BW43" s="156"/>
      <c r="BX43" s="156"/>
      <c r="BY43" s="156">
        <v>22</v>
      </c>
      <c r="BZ43" s="156"/>
      <c r="CA43" s="156"/>
      <c r="CB43" s="156"/>
      <c r="CC43" s="156"/>
      <c r="CD43" s="156"/>
      <c r="CE43" s="156">
        <v>22</v>
      </c>
      <c r="CF43" s="156"/>
      <c r="CG43" s="156"/>
      <c r="CH43" s="156"/>
      <c r="CI43" s="156"/>
      <c r="CJ43" s="156"/>
      <c r="CK43" s="158" t="s">
        <v>170</v>
      </c>
      <c r="CL43" s="158"/>
      <c r="CM43" s="158"/>
      <c r="CN43" s="158"/>
      <c r="CO43" s="158"/>
      <c r="CP43" s="158"/>
    </row>
    <row r="44" spans="1:94" ht="20.25" customHeight="1" x14ac:dyDescent="0.4">
      <c r="A44" s="18"/>
      <c r="B44" s="137" t="s">
        <v>87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51">
        <f t="shared" si="7"/>
        <v>15</v>
      </c>
      <c r="M44" s="143"/>
      <c r="N44" s="143"/>
      <c r="O44" s="143"/>
      <c r="P44" s="143"/>
      <c r="Q44" s="143"/>
      <c r="R44" s="143"/>
      <c r="S44" s="143">
        <v>1</v>
      </c>
      <c r="T44" s="143"/>
      <c r="U44" s="143"/>
      <c r="V44" s="143"/>
      <c r="W44" s="143"/>
      <c r="X44" s="143"/>
      <c r="Y44" s="143">
        <v>8</v>
      </c>
      <c r="Z44" s="143"/>
      <c r="AA44" s="143"/>
      <c r="AB44" s="143"/>
      <c r="AC44" s="143"/>
      <c r="AD44" s="143"/>
      <c r="AE44" s="143">
        <v>1</v>
      </c>
      <c r="AF44" s="143"/>
      <c r="AG44" s="143"/>
      <c r="AH44" s="143"/>
      <c r="AI44" s="143"/>
      <c r="AJ44" s="143"/>
      <c r="AK44" s="143">
        <v>1</v>
      </c>
      <c r="AL44" s="143"/>
      <c r="AM44" s="143"/>
      <c r="AN44" s="143"/>
      <c r="AO44" s="143"/>
      <c r="AP44" s="143"/>
      <c r="AQ44" s="143">
        <v>1</v>
      </c>
      <c r="AR44" s="143"/>
      <c r="AS44" s="143"/>
      <c r="AT44" s="143"/>
      <c r="AU44" s="143"/>
      <c r="AV44" s="143"/>
      <c r="AW44" s="143">
        <v>2</v>
      </c>
      <c r="AX44" s="143"/>
      <c r="AY44" s="143"/>
      <c r="AZ44" s="143"/>
      <c r="BA44" s="143"/>
      <c r="BB44" s="143"/>
      <c r="BC44" s="143"/>
      <c r="BD44" s="148" t="s">
        <v>170</v>
      </c>
      <c r="BE44" s="148"/>
      <c r="BF44" s="148"/>
      <c r="BG44" s="148"/>
      <c r="BH44" s="148"/>
      <c r="BI44" s="148"/>
      <c r="BJ44" s="148"/>
      <c r="BK44" s="143">
        <v>1</v>
      </c>
      <c r="BL44" s="143"/>
      <c r="BM44" s="143"/>
      <c r="BN44" s="143"/>
      <c r="BO44" s="143"/>
      <c r="BP44" s="143"/>
      <c r="BQ44" s="143"/>
      <c r="BR44" s="156">
        <v>17</v>
      </c>
      <c r="BS44" s="156"/>
      <c r="BT44" s="156"/>
      <c r="BU44" s="156"/>
      <c r="BV44" s="156"/>
      <c r="BW44" s="156"/>
      <c r="BX44" s="156"/>
      <c r="BY44" s="156">
        <v>18</v>
      </c>
      <c r="BZ44" s="156"/>
      <c r="CA44" s="156"/>
      <c r="CB44" s="156"/>
      <c r="CC44" s="156"/>
      <c r="CD44" s="156"/>
      <c r="CE44" s="156">
        <v>18</v>
      </c>
      <c r="CF44" s="156"/>
      <c r="CG44" s="156"/>
      <c r="CH44" s="156"/>
      <c r="CI44" s="156"/>
      <c r="CJ44" s="156"/>
      <c r="CK44" s="158" t="s">
        <v>170</v>
      </c>
      <c r="CL44" s="158"/>
      <c r="CM44" s="158"/>
      <c r="CN44" s="158"/>
      <c r="CO44" s="158"/>
      <c r="CP44" s="158"/>
    </row>
    <row r="45" spans="1:94" ht="12" customHeight="1" x14ac:dyDescent="0.4">
      <c r="A45" s="18"/>
      <c r="B45" s="127" t="s">
        <v>88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1">
        <f t="shared" si="7"/>
        <v>9</v>
      </c>
      <c r="M45" s="143"/>
      <c r="N45" s="143"/>
      <c r="O45" s="143"/>
      <c r="P45" s="143"/>
      <c r="Q45" s="143"/>
      <c r="R45" s="143"/>
      <c r="S45" s="143">
        <v>1</v>
      </c>
      <c r="T45" s="143"/>
      <c r="U45" s="143"/>
      <c r="V45" s="143"/>
      <c r="W45" s="143"/>
      <c r="X45" s="143"/>
      <c r="Y45" s="143">
        <v>6</v>
      </c>
      <c r="Z45" s="143"/>
      <c r="AA45" s="143"/>
      <c r="AB45" s="143"/>
      <c r="AC45" s="143"/>
      <c r="AD45" s="143"/>
      <c r="AE45" s="143">
        <v>1</v>
      </c>
      <c r="AF45" s="143"/>
      <c r="AG45" s="143"/>
      <c r="AH45" s="143"/>
      <c r="AI45" s="143"/>
      <c r="AJ45" s="143"/>
      <c r="AK45" s="143">
        <v>1</v>
      </c>
      <c r="AL45" s="143"/>
      <c r="AM45" s="143"/>
      <c r="AN45" s="143"/>
      <c r="AO45" s="143"/>
      <c r="AP45" s="143"/>
      <c r="AQ45" s="148" t="s">
        <v>170</v>
      </c>
      <c r="AR45" s="148"/>
      <c r="AS45" s="148"/>
      <c r="AT45" s="148"/>
      <c r="AU45" s="148"/>
      <c r="AV45" s="148"/>
      <c r="AW45" s="148" t="s">
        <v>170</v>
      </c>
      <c r="AX45" s="148"/>
      <c r="AY45" s="148"/>
      <c r="AZ45" s="148"/>
      <c r="BA45" s="148"/>
      <c r="BB45" s="148"/>
      <c r="BC45" s="148"/>
      <c r="BD45" s="148" t="s">
        <v>170</v>
      </c>
      <c r="BE45" s="148"/>
      <c r="BF45" s="148"/>
      <c r="BG45" s="148"/>
      <c r="BH45" s="148"/>
      <c r="BI45" s="148"/>
      <c r="BJ45" s="148"/>
      <c r="BK45" s="148" t="s">
        <v>170</v>
      </c>
      <c r="BL45" s="148"/>
      <c r="BM45" s="148"/>
      <c r="BN45" s="148"/>
      <c r="BO45" s="148"/>
      <c r="BP45" s="148"/>
      <c r="BQ45" s="148"/>
      <c r="BR45" s="156">
        <v>18</v>
      </c>
      <c r="BS45" s="156"/>
      <c r="BT45" s="156"/>
      <c r="BU45" s="156"/>
      <c r="BV45" s="156"/>
      <c r="BW45" s="156"/>
      <c r="BX45" s="156"/>
      <c r="BY45" s="156">
        <v>15</v>
      </c>
      <c r="BZ45" s="156"/>
      <c r="CA45" s="156"/>
      <c r="CB45" s="156"/>
      <c r="CC45" s="156"/>
      <c r="CD45" s="156"/>
      <c r="CE45" s="156">
        <v>15</v>
      </c>
      <c r="CF45" s="156"/>
      <c r="CG45" s="156"/>
      <c r="CH45" s="156"/>
      <c r="CI45" s="156"/>
      <c r="CJ45" s="156"/>
      <c r="CK45" s="158" t="s">
        <v>170</v>
      </c>
      <c r="CL45" s="158"/>
      <c r="CM45" s="158"/>
      <c r="CN45" s="158"/>
      <c r="CO45" s="158"/>
      <c r="CP45" s="158"/>
    </row>
    <row r="46" spans="1:94" ht="21" customHeight="1" x14ac:dyDescent="0.4">
      <c r="A46" s="11"/>
      <c r="B46" s="128" t="s">
        <v>89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65">
        <f t="shared" si="7"/>
        <v>9</v>
      </c>
      <c r="M46" s="164"/>
      <c r="N46" s="164"/>
      <c r="O46" s="164"/>
      <c r="P46" s="164"/>
      <c r="Q46" s="164"/>
      <c r="R46" s="164"/>
      <c r="S46" s="164">
        <v>1</v>
      </c>
      <c r="T46" s="164"/>
      <c r="U46" s="164"/>
      <c r="V46" s="164"/>
      <c r="W46" s="164"/>
      <c r="X46" s="164"/>
      <c r="Y46" s="164">
        <v>6</v>
      </c>
      <c r="Z46" s="164"/>
      <c r="AA46" s="164"/>
      <c r="AB46" s="164"/>
      <c r="AC46" s="164"/>
      <c r="AD46" s="164"/>
      <c r="AE46" s="163" t="s">
        <v>170</v>
      </c>
      <c r="AF46" s="163"/>
      <c r="AG46" s="163"/>
      <c r="AH46" s="163"/>
      <c r="AI46" s="163"/>
      <c r="AJ46" s="163"/>
      <c r="AK46" s="163" t="s">
        <v>170</v>
      </c>
      <c r="AL46" s="163"/>
      <c r="AM46" s="163"/>
      <c r="AN46" s="163"/>
      <c r="AO46" s="163"/>
      <c r="AP46" s="163"/>
      <c r="AQ46" s="163" t="s">
        <v>170</v>
      </c>
      <c r="AR46" s="163"/>
      <c r="AS46" s="163"/>
      <c r="AT46" s="163"/>
      <c r="AU46" s="163"/>
      <c r="AV46" s="163"/>
      <c r="AW46" s="164">
        <v>2</v>
      </c>
      <c r="AX46" s="164"/>
      <c r="AY46" s="164"/>
      <c r="AZ46" s="164"/>
      <c r="BA46" s="164"/>
      <c r="BB46" s="164"/>
      <c r="BC46" s="164"/>
      <c r="BD46" s="163" t="s">
        <v>170</v>
      </c>
      <c r="BE46" s="163"/>
      <c r="BF46" s="163"/>
      <c r="BG46" s="163"/>
      <c r="BH46" s="163"/>
      <c r="BI46" s="163"/>
      <c r="BJ46" s="163"/>
      <c r="BK46" s="163" t="s">
        <v>170</v>
      </c>
      <c r="BL46" s="163"/>
      <c r="BM46" s="163"/>
      <c r="BN46" s="163"/>
      <c r="BO46" s="163"/>
      <c r="BP46" s="163"/>
      <c r="BQ46" s="163"/>
      <c r="BR46" s="159">
        <v>19</v>
      </c>
      <c r="BS46" s="159"/>
      <c r="BT46" s="159"/>
      <c r="BU46" s="159"/>
      <c r="BV46" s="159"/>
      <c r="BW46" s="159"/>
      <c r="BX46" s="159"/>
      <c r="BY46" s="159">
        <v>11</v>
      </c>
      <c r="BZ46" s="159"/>
      <c r="CA46" s="159"/>
      <c r="CB46" s="159"/>
      <c r="CC46" s="159"/>
      <c r="CD46" s="159"/>
      <c r="CE46" s="159">
        <v>11</v>
      </c>
      <c r="CF46" s="159"/>
      <c r="CG46" s="159"/>
      <c r="CH46" s="159"/>
      <c r="CI46" s="159"/>
      <c r="CJ46" s="159"/>
      <c r="CK46" s="160" t="s">
        <v>170</v>
      </c>
      <c r="CL46" s="160"/>
      <c r="CM46" s="160"/>
      <c r="CN46" s="160"/>
      <c r="CO46" s="160"/>
      <c r="CP46" s="160"/>
    </row>
    <row r="47" spans="1:94" ht="11.25" customHeight="1" x14ac:dyDescent="0.4">
      <c r="A47" s="19" t="s">
        <v>111</v>
      </c>
    </row>
    <row r="48" spans="1:94" s="19" customFormat="1" ht="12.75" customHeight="1" x14ac:dyDescent="0.4">
      <c r="A48" s="40" t="s">
        <v>196</v>
      </c>
    </row>
    <row r="49" spans="1:103" ht="12.75" customHeight="1" x14ac:dyDescent="0.4">
      <c r="A49" s="40" t="s">
        <v>200</v>
      </c>
    </row>
    <row r="50" spans="1:103" s="19" customFormat="1" ht="12.75" customHeight="1" x14ac:dyDescent="0.4">
      <c r="A50" s="40" t="s">
        <v>197</v>
      </c>
    </row>
    <row r="51" spans="1:103" ht="11.25" customHeight="1" x14ac:dyDescent="0.4"/>
    <row r="52" spans="1:103" ht="18.75" customHeight="1" x14ac:dyDescent="0.4">
      <c r="A52" s="81" t="s">
        <v>91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69" t="s">
        <v>90</v>
      </c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12"/>
      <c r="CR52" s="12"/>
      <c r="CS52" s="12"/>
      <c r="CT52" s="12"/>
      <c r="CU52" s="12"/>
      <c r="CV52" s="12"/>
      <c r="CW52" s="12"/>
      <c r="CX52" s="12"/>
      <c r="CY52" s="12"/>
    </row>
    <row r="53" spans="1:103" ht="10.5" customHeight="1" x14ac:dyDescent="0.4"/>
    <row r="54" spans="1:103" ht="11.25" customHeight="1" x14ac:dyDescent="0.4">
      <c r="A54" s="5" t="s">
        <v>5</v>
      </c>
      <c r="CR54" s="1" t="s">
        <v>185</v>
      </c>
    </row>
    <row r="55" spans="1:103" ht="11.25" customHeight="1" x14ac:dyDescent="0.4">
      <c r="A55" s="115" t="s">
        <v>92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7" t="s">
        <v>95</v>
      </c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94" t="s">
        <v>103</v>
      </c>
      <c r="AX55" s="95"/>
      <c r="AY55" s="95"/>
      <c r="AZ55" s="95"/>
      <c r="BA55" s="95"/>
      <c r="BB55" s="125"/>
      <c r="BC55" s="123" t="s">
        <v>104</v>
      </c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</row>
    <row r="56" spans="1:103" ht="11.25" customHeight="1" x14ac:dyDescent="0.4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9" t="s">
        <v>8</v>
      </c>
      <c r="L56" s="120"/>
      <c r="M56" s="120"/>
      <c r="N56" s="120"/>
      <c r="O56" s="120"/>
      <c r="P56" s="120"/>
      <c r="Q56" s="119" t="s">
        <v>97</v>
      </c>
      <c r="R56" s="120"/>
      <c r="S56" s="120"/>
      <c r="T56" s="120"/>
      <c r="U56" s="120"/>
      <c r="V56" s="119" t="s">
        <v>98</v>
      </c>
      <c r="W56" s="120"/>
      <c r="X56" s="120"/>
      <c r="Y56" s="120"/>
      <c r="Z56" s="120"/>
      <c r="AA56" s="121" t="s">
        <v>99</v>
      </c>
      <c r="AB56" s="122"/>
      <c r="AC56" s="122"/>
      <c r="AD56" s="122"/>
      <c r="AE56" s="122"/>
      <c r="AF56" s="122"/>
      <c r="AG56" s="121" t="s">
        <v>100</v>
      </c>
      <c r="AH56" s="122"/>
      <c r="AI56" s="122"/>
      <c r="AJ56" s="122"/>
      <c r="AK56" s="122"/>
      <c r="AL56" s="122"/>
      <c r="AM56" s="57" t="s">
        <v>101</v>
      </c>
      <c r="AN56" s="58"/>
      <c r="AO56" s="58"/>
      <c r="AP56" s="58"/>
      <c r="AQ56" s="58"/>
      <c r="AR56" s="96" t="s">
        <v>102</v>
      </c>
      <c r="AS56" s="97"/>
      <c r="AT56" s="97"/>
      <c r="AU56" s="97"/>
      <c r="AV56" s="97"/>
      <c r="AW56" s="96"/>
      <c r="AX56" s="97"/>
      <c r="AY56" s="97"/>
      <c r="AZ56" s="97"/>
      <c r="BA56" s="97"/>
      <c r="BB56" s="126"/>
      <c r="BC56" s="108" t="s">
        <v>96</v>
      </c>
      <c r="BD56" s="109"/>
      <c r="BE56" s="109"/>
      <c r="BF56" s="109"/>
      <c r="BG56" s="109"/>
      <c r="BH56" s="109"/>
      <c r="BI56" s="109"/>
      <c r="BJ56" s="108" t="s">
        <v>105</v>
      </c>
      <c r="BK56" s="109"/>
      <c r="BL56" s="109"/>
      <c r="BM56" s="109"/>
      <c r="BN56" s="109"/>
      <c r="BO56" s="109"/>
      <c r="BP56" s="109"/>
      <c r="BQ56" s="108" t="s">
        <v>106</v>
      </c>
      <c r="BR56" s="109"/>
      <c r="BS56" s="109"/>
      <c r="BT56" s="109"/>
      <c r="BU56" s="109"/>
      <c r="BV56" s="109"/>
      <c r="BW56" s="109"/>
      <c r="BX56" s="108" t="s">
        <v>107</v>
      </c>
      <c r="BY56" s="109"/>
      <c r="BZ56" s="109"/>
      <c r="CA56" s="109"/>
      <c r="CB56" s="109"/>
      <c r="CC56" s="109"/>
      <c r="CD56" s="109"/>
      <c r="CE56" s="108" t="s">
        <v>108</v>
      </c>
      <c r="CF56" s="109"/>
      <c r="CG56" s="109"/>
      <c r="CH56" s="109"/>
      <c r="CI56" s="109"/>
      <c r="CJ56" s="109"/>
      <c r="CK56" s="109"/>
      <c r="CL56" s="108" t="s">
        <v>109</v>
      </c>
      <c r="CM56" s="109"/>
      <c r="CN56" s="109"/>
      <c r="CO56" s="109"/>
      <c r="CP56" s="109"/>
      <c r="CQ56" s="109"/>
      <c r="CR56" s="109"/>
    </row>
    <row r="57" spans="1:103" ht="11.25" customHeight="1" x14ac:dyDescent="0.4">
      <c r="A57" s="114" t="s">
        <v>93</v>
      </c>
      <c r="B57" s="114"/>
      <c r="C57" s="114"/>
      <c r="D57" s="114"/>
      <c r="E57" s="74" t="s">
        <v>94</v>
      </c>
      <c r="F57" s="74"/>
      <c r="G57" s="18" t="s">
        <v>92</v>
      </c>
      <c r="H57" s="18"/>
      <c r="I57" s="39"/>
      <c r="J57" s="18"/>
      <c r="K57" s="161">
        <f>SUM(Q57:AV57)</f>
        <v>19</v>
      </c>
      <c r="L57" s="162"/>
      <c r="M57" s="162"/>
      <c r="N57" s="162"/>
      <c r="O57" s="162"/>
      <c r="P57" s="162"/>
      <c r="Q57" s="143">
        <v>1</v>
      </c>
      <c r="R57" s="143"/>
      <c r="S57" s="143"/>
      <c r="T57" s="143"/>
      <c r="U57" s="143"/>
      <c r="V57" s="143">
        <v>14</v>
      </c>
      <c r="W57" s="143"/>
      <c r="X57" s="143"/>
      <c r="Y57" s="143"/>
      <c r="Z57" s="143"/>
      <c r="AA57" s="143">
        <v>2</v>
      </c>
      <c r="AB57" s="143"/>
      <c r="AC57" s="143"/>
      <c r="AD57" s="143"/>
      <c r="AE57" s="143"/>
      <c r="AF57" s="143"/>
      <c r="AG57" s="143">
        <v>2</v>
      </c>
      <c r="AH57" s="143"/>
      <c r="AI57" s="143"/>
      <c r="AJ57" s="143"/>
      <c r="AK57" s="143"/>
      <c r="AL57" s="143"/>
      <c r="AM57" s="148" t="s">
        <v>110</v>
      </c>
      <c r="AN57" s="148"/>
      <c r="AO57" s="148"/>
      <c r="AP57" s="148"/>
      <c r="AQ57" s="148"/>
      <c r="AR57" s="148" t="s">
        <v>110</v>
      </c>
      <c r="AS57" s="148"/>
      <c r="AT57" s="148"/>
      <c r="AU57" s="148"/>
      <c r="AV57" s="148"/>
      <c r="AW57" s="143">
        <v>30</v>
      </c>
      <c r="AX57" s="143"/>
      <c r="AY57" s="143"/>
      <c r="AZ57" s="143"/>
      <c r="BA57" s="143"/>
      <c r="BB57" s="143"/>
      <c r="BC57" s="143">
        <f>SUM(BI57:CR57)</f>
        <v>22</v>
      </c>
      <c r="BD57" s="143"/>
      <c r="BE57" s="143"/>
      <c r="BF57" s="143"/>
      <c r="BG57" s="143"/>
      <c r="BH57" s="143"/>
      <c r="BI57" s="143"/>
      <c r="BJ57" s="148" t="s">
        <v>110</v>
      </c>
      <c r="BK57" s="148"/>
      <c r="BL57" s="148"/>
      <c r="BM57" s="148"/>
      <c r="BN57" s="148"/>
      <c r="BO57" s="148"/>
      <c r="BP57" s="148"/>
      <c r="BQ57" s="143">
        <v>11</v>
      </c>
      <c r="BR57" s="143"/>
      <c r="BS57" s="143"/>
      <c r="BT57" s="143"/>
      <c r="BU57" s="143"/>
      <c r="BV57" s="143"/>
      <c r="BW57" s="143"/>
      <c r="BX57" s="143">
        <v>7</v>
      </c>
      <c r="BY57" s="143"/>
      <c r="BZ57" s="143"/>
      <c r="CA57" s="143"/>
      <c r="CB57" s="143"/>
      <c r="CC57" s="143"/>
      <c r="CD57" s="143"/>
      <c r="CE57" s="143">
        <v>2</v>
      </c>
      <c r="CF57" s="143"/>
      <c r="CG57" s="143"/>
      <c r="CH57" s="143"/>
      <c r="CI57" s="143"/>
      <c r="CJ57" s="143"/>
      <c r="CK57" s="143"/>
      <c r="CL57" s="143">
        <v>2</v>
      </c>
      <c r="CM57" s="143"/>
      <c r="CN57" s="143"/>
      <c r="CO57" s="143"/>
      <c r="CP57" s="143"/>
      <c r="CQ57" s="143"/>
      <c r="CR57" s="143"/>
    </row>
    <row r="58" spans="1:103" ht="11.25" customHeight="1" x14ac:dyDescent="0.4">
      <c r="A58" s="18"/>
      <c r="B58" s="18"/>
      <c r="C58" s="18"/>
      <c r="D58" s="39"/>
      <c r="E58" s="74">
        <v>2</v>
      </c>
      <c r="F58" s="74"/>
      <c r="G58" s="18"/>
      <c r="H58" s="18"/>
      <c r="I58" s="39"/>
      <c r="J58" s="18"/>
      <c r="K58" s="151">
        <f>SUM(Q58:AV58)</f>
        <v>22</v>
      </c>
      <c r="L58" s="143"/>
      <c r="M58" s="143"/>
      <c r="N58" s="143"/>
      <c r="O58" s="143"/>
      <c r="P58" s="143"/>
      <c r="Q58" s="143">
        <v>1</v>
      </c>
      <c r="R58" s="143"/>
      <c r="S58" s="143"/>
      <c r="T58" s="143"/>
      <c r="U58" s="143"/>
      <c r="V58" s="143">
        <v>17</v>
      </c>
      <c r="W58" s="143"/>
      <c r="X58" s="143"/>
      <c r="Y58" s="143"/>
      <c r="Z58" s="143"/>
      <c r="AA58" s="143">
        <v>2</v>
      </c>
      <c r="AB58" s="143"/>
      <c r="AC58" s="143"/>
      <c r="AD58" s="143"/>
      <c r="AE58" s="143"/>
      <c r="AF58" s="143"/>
      <c r="AG58" s="143">
        <v>2</v>
      </c>
      <c r="AH58" s="143"/>
      <c r="AI58" s="143"/>
      <c r="AJ58" s="143"/>
      <c r="AK58" s="143"/>
      <c r="AL58" s="143"/>
      <c r="AM58" s="148" t="s">
        <v>110</v>
      </c>
      <c r="AN58" s="148"/>
      <c r="AO58" s="148"/>
      <c r="AP58" s="148"/>
      <c r="AQ58" s="148"/>
      <c r="AR58" s="148" t="s">
        <v>110</v>
      </c>
      <c r="AS58" s="148"/>
      <c r="AT58" s="148"/>
      <c r="AU58" s="148"/>
      <c r="AV58" s="148"/>
      <c r="AW58" s="143">
        <v>39</v>
      </c>
      <c r="AX58" s="143"/>
      <c r="AY58" s="143"/>
      <c r="AZ58" s="143"/>
      <c r="BA58" s="143"/>
      <c r="BB58" s="143"/>
      <c r="BC58" s="143">
        <f t="shared" ref="BC58:BC61" si="8">SUM(BI58:CR58)</f>
        <v>32</v>
      </c>
      <c r="BD58" s="143"/>
      <c r="BE58" s="143"/>
      <c r="BF58" s="143"/>
      <c r="BG58" s="143"/>
      <c r="BH58" s="143"/>
      <c r="BI58" s="143"/>
      <c r="BJ58" s="143">
        <v>5</v>
      </c>
      <c r="BK58" s="143"/>
      <c r="BL58" s="143"/>
      <c r="BM58" s="143"/>
      <c r="BN58" s="143"/>
      <c r="BO58" s="143"/>
      <c r="BP58" s="143"/>
      <c r="BQ58" s="143">
        <v>13</v>
      </c>
      <c r="BR58" s="143"/>
      <c r="BS58" s="143"/>
      <c r="BT58" s="143"/>
      <c r="BU58" s="143"/>
      <c r="BV58" s="143"/>
      <c r="BW58" s="143"/>
      <c r="BX58" s="143">
        <v>9</v>
      </c>
      <c r="BY58" s="143"/>
      <c r="BZ58" s="143"/>
      <c r="CA58" s="143"/>
      <c r="CB58" s="143"/>
      <c r="CC58" s="143"/>
      <c r="CD58" s="143"/>
      <c r="CE58" s="143">
        <v>4</v>
      </c>
      <c r="CF58" s="143"/>
      <c r="CG58" s="143"/>
      <c r="CH58" s="143"/>
      <c r="CI58" s="143"/>
      <c r="CJ58" s="143"/>
      <c r="CK58" s="143"/>
      <c r="CL58" s="143">
        <v>1</v>
      </c>
      <c r="CM58" s="143"/>
      <c r="CN58" s="143"/>
      <c r="CO58" s="143"/>
      <c r="CP58" s="143"/>
      <c r="CQ58" s="143"/>
      <c r="CR58" s="143"/>
    </row>
    <row r="59" spans="1:103" ht="11.25" customHeight="1" x14ac:dyDescent="0.4">
      <c r="A59" s="18"/>
      <c r="B59" s="18"/>
      <c r="C59" s="18"/>
      <c r="D59" s="39"/>
      <c r="E59" s="74">
        <v>3</v>
      </c>
      <c r="F59" s="74"/>
      <c r="G59" s="18"/>
      <c r="H59" s="18"/>
      <c r="I59" s="39"/>
      <c r="J59" s="18"/>
      <c r="K59" s="151">
        <f>SUM(Q59:AV59)</f>
        <v>23</v>
      </c>
      <c r="L59" s="143"/>
      <c r="M59" s="143"/>
      <c r="N59" s="143"/>
      <c r="O59" s="143"/>
      <c r="P59" s="143"/>
      <c r="Q59" s="143">
        <v>1</v>
      </c>
      <c r="R59" s="143"/>
      <c r="S59" s="143"/>
      <c r="T59" s="143"/>
      <c r="U59" s="143"/>
      <c r="V59" s="143">
        <v>18</v>
      </c>
      <c r="W59" s="143"/>
      <c r="X59" s="143"/>
      <c r="Y59" s="143"/>
      <c r="Z59" s="143"/>
      <c r="AA59" s="143">
        <v>2</v>
      </c>
      <c r="AB59" s="143"/>
      <c r="AC59" s="143"/>
      <c r="AD59" s="143"/>
      <c r="AE59" s="143"/>
      <c r="AF59" s="143"/>
      <c r="AG59" s="143">
        <v>2</v>
      </c>
      <c r="AH59" s="143"/>
      <c r="AI59" s="143"/>
      <c r="AJ59" s="143"/>
      <c r="AK59" s="143"/>
      <c r="AL59" s="143"/>
      <c r="AM59" s="148" t="s">
        <v>110</v>
      </c>
      <c r="AN59" s="148"/>
      <c r="AO59" s="148"/>
      <c r="AP59" s="148"/>
      <c r="AQ59" s="148"/>
      <c r="AR59" s="148" t="s">
        <v>110</v>
      </c>
      <c r="AS59" s="148"/>
      <c r="AT59" s="148"/>
      <c r="AU59" s="148"/>
      <c r="AV59" s="148"/>
      <c r="AW59" s="143">
        <v>58</v>
      </c>
      <c r="AX59" s="143"/>
      <c r="AY59" s="143"/>
      <c r="AZ59" s="143"/>
      <c r="BA59" s="143"/>
      <c r="BB59" s="143"/>
      <c r="BC59" s="143">
        <f t="shared" si="8"/>
        <v>37</v>
      </c>
      <c r="BD59" s="143"/>
      <c r="BE59" s="143"/>
      <c r="BF59" s="143"/>
      <c r="BG59" s="143"/>
      <c r="BH59" s="143"/>
      <c r="BI59" s="143"/>
      <c r="BJ59" s="143">
        <v>3</v>
      </c>
      <c r="BK59" s="143"/>
      <c r="BL59" s="143"/>
      <c r="BM59" s="143"/>
      <c r="BN59" s="143"/>
      <c r="BO59" s="143"/>
      <c r="BP59" s="143"/>
      <c r="BQ59" s="143">
        <v>17</v>
      </c>
      <c r="BR59" s="143"/>
      <c r="BS59" s="143"/>
      <c r="BT59" s="143"/>
      <c r="BU59" s="143"/>
      <c r="BV59" s="143"/>
      <c r="BW59" s="143"/>
      <c r="BX59" s="143">
        <v>12</v>
      </c>
      <c r="BY59" s="143"/>
      <c r="BZ59" s="143"/>
      <c r="CA59" s="143"/>
      <c r="CB59" s="143"/>
      <c r="CC59" s="143"/>
      <c r="CD59" s="143"/>
      <c r="CE59" s="143">
        <v>4</v>
      </c>
      <c r="CF59" s="143"/>
      <c r="CG59" s="143"/>
      <c r="CH59" s="143"/>
      <c r="CI59" s="143"/>
      <c r="CJ59" s="143"/>
      <c r="CK59" s="143"/>
      <c r="CL59" s="143">
        <v>1</v>
      </c>
      <c r="CM59" s="143"/>
      <c r="CN59" s="143"/>
      <c r="CO59" s="143"/>
      <c r="CP59" s="143"/>
      <c r="CQ59" s="143"/>
      <c r="CR59" s="143"/>
    </row>
    <row r="60" spans="1:103" ht="11.25" customHeight="1" x14ac:dyDescent="0.4">
      <c r="A60" s="18"/>
      <c r="B60" s="18"/>
      <c r="C60" s="18"/>
      <c r="D60" s="39"/>
      <c r="E60" s="74">
        <v>4</v>
      </c>
      <c r="F60" s="74"/>
      <c r="G60" s="18"/>
      <c r="H60" s="18"/>
      <c r="I60" s="39"/>
      <c r="J60" s="18"/>
      <c r="K60" s="151">
        <f>SUM(Q60:AV60)</f>
        <v>24</v>
      </c>
      <c r="L60" s="143"/>
      <c r="M60" s="143"/>
      <c r="N60" s="143"/>
      <c r="O60" s="143"/>
      <c r="P60" s="143"/>
      <c r="Q60" s="143">
        <v>1</v>
      </c>
      <c r="R60" s="143"/>
      <c r="S60" s="143"/>
      <c r="T60" s="143"/>
      <c r="U60" s="143"/>
      <c r="V60" s="143">
        <v>18</v>
      </c>
      <c r="W60" s="143"/>
      <c r="X60" s="143"/>
      <c r="Y60" s="143"/>
      <c r="Z60" s="143"/>
      <c r="AA60" s="143">
        <v>3</v>
      </c>
      <c r="AB60" s="143"/>
      <c r="AC60" s="143"/>
      <c r="AD60" s="143"/>
      <c r="AE60" s="143"/>
      <c r="AF60" s="143"/>
      <c r="AG60" s="143">
        <v>2</v>
      </c>
      <c r="AH60" s="143"/>
      <c r="AI60" s="143"/>
      <c r="AJ60" s="143"/>
      <c r="AK60" s="143"/>
      <c r="AL60" s="143"/>
      <c r="AM60" s="148" t="s">
        <v>2</v>
      </c>
      <c r="AN60" s="148"/>
      <c r="AO60" s="148"/>
      <c r="AP60" s="148"/>
      <c r="AQ60" s="148"/>
      <c r="AR60" s="148" t="s">
        <v>2</v>
      </c>
      <c r="AS60" s="148"/>
      <c r="AT60" s="148"/>
      <c r="AU60" s="148"/>
      <c r="AV60" s="148"/>
      <c r="AW60" s="143">
        <v>64</v>
      </c>
      <c r="AX60" s="143"/>
      <c r="AY60" s="143"/>
      <c r="AZ60" s="143"/>
      <c r="BA60" s="143"/>
      <c r="BB60" s="143"/>
      <c r="BC60" s="143">
        <f t="shared" si="8"/>
        <v>45</v>
      </c>
      <c r="BD60" s="143"/>
      <c r="BE60" s="143"/>
      <c r="BF60" s="143"/>
      <c r="BG60" s="143"/>
      <c r="BH60" s="143"/>
      <c r="BI60" s="143"/>
      <c r="BJ60" s="143">
        <v>2</v>
      </c>
      <c r="BK60" s="143"/>
      <c r="BL60" s="143"/>
      <c r="BM60" s="143"/>
      <c r="BN60" s="143"/>
      <c r="BO60" s="143"/>
      <c r="BP60" s="143"/>
      <c r="BQ60" s="143">
        <v>22</v>
      </c>
      <c r="BR60" s="143"/>
      <c r="BS60" s="143"/>
      <c r="BT60" s="143"/>
      <c r="BU60" s="143"/>
      <c r="BV60" s="143"/>
      <c r="BW60" s="143"/>
      <c r="BX60" s="143">
        <v>13</v>
      </c>
      <c r="BY60" s="143"/>
      <c r="BZ60" s="143"/>
      <c r="CA60" s="143"/>
      <c r="CB60" s="143"/>
      <c r="CC60" s="143"/>
      <c r="CD60" s="143"/>
      <c r="CE60" s="143">
        <v>6</v>
      </c>
      <c r="CF60" s="143"/>
      <c r="CG60" s="143"/>
      <c r="CH60" s="143"/>
      <c r="CI60" s="143"/>
      <c r="CJ60" s="143"/>
      <c r="CK60" s="143"/>
      <c r="CL60" s="143">
        <v>2</v>
      </c>
      <c r="CM60" s="143"/>
      <c r="CN60" s="143"/>
      <c r="CO60" s="143"/>
      <c r="CP60" s="143"/>
      <c r="CQ60" s="143"/>
      <c r="CR60" s="143"/>
    </row>
    <row r="61" spans="1:103" s="19" customFormat="1" ht="11.25" customHeight="1" x14ac:dyDescent="0.4">
      <c r="A61" s="31"/>
      <c r="B61" s="31"/>
      <c r="C61" s="31"/>
      <c r="D61" s="38"/>
      <c r="E61" s="67">
        <v>5</v>
      </c>
      <c r="F61" s="67"/>
      <c r="G61" s="31"/>
      <c r="H61" s="31"/>
      <c r="I61" s="38"/>
      <c r="J61" s="31"/>
      <c r="K61" s="165">
        <f>SUM(Q61:AV61)</f>
        <v>23</v>
      </c>
      <c r="L61" s="164"/>
      <c r="M61" s="164"/>
      <c r="N61" s="164"/>
      <c r="O61" s="164"/>
      <c r="P61" s="164"/>
      <c r="Q61" s="164">
        <v>1</v>
      </c>
      <c r="R61" s="164"/>
      <c r="S61" s="164"/>
      <c r="T61" s="164"/>
      <c r="U61" s="164"/>
      <c r="V61" s="164">
        <v>17</v>
      </c>
      <c r="W61" s="164"/>
      <c r="X61" s="164"/>
      <c r="Y61" s="164"/>
      <c r="Z61" s="164"/>
      <c r="AA61" s="164">
        <v>3</v>
      </c>
      <c r="AB61" s="164"/>
      <c r="AC61" s="164"/>
      <c r="AD61" s="164"/>
      <c r="AE61" s="164"/>
      <c r="AF61" s="164"/>
      <c r="AG61" s="164">
        <v>2</v>
      </c>
      <c r="AH61" s="164"/>
      <c r="AI61" s="164"/>
      <c r="AJ61" s="164"/>
      <c r="AK61" s="164"/>
      <c r="AL61" s="164"/>
      <c r="AM61" s="163" t="s">
        <v>169</v>
      </c>
      <c r="AN61" s="163"/>
      <c r="AO61" s="163"/>
      <c r="AP61" s="163"/>
      <c r="AQ61" s="163"/>
      <c r="AR61" s="163" t="s">
        <v>169</v>
      </c>
      <c r="AS61" s="163"/>
      <c r="AT61" s="163"/>
      <c r="AU61" s="163"/>
      <c r="AV61" s="163"/>
      <c r="AW61" s="164">
        <v>52</v>
      </c>
      <c r="AX61" s="164"/>
      <c r="AY61" s="164"/>
      <c r="AZ61" s="164"/>
      <c r="BA61" s="164"/>
      <c r="BB61" s="164"/>
      <c r="BC61" s="164">
        <f t="shared" si="8"/>
        <v>33</v>
      </c>
      <c r="BD61" s="164"/>
      <c r="BE61" s="164"/>
      <c r="BF61" s="164"/>
      <c r="BG61" s="164"/>
      <c r="BH61" s="164"/>
      <c r="BI61" s="164"/>
      <c r="BJ61" s="163" t="s">
        <v>169</v>
      </c>
      <c r="BK61" s="163"/>
      <c r="BL61" s="163"/>
      <c r="BM61" s="163"/>
      <c r="BN61" s="163"/>
      <c r="BO61" s="163"/>
      <c r="BP61" s="163"/>
      <c r="BQ61" s="164">
        <v>15</v>
      </c>
      <c r="BR61" s="164"/>
      <c r="BS61" s="164"/>
      <c r="BT61" s="164"/>
      <c r="BU61" s="164"/>
      <c r="BV61" s="164"/>
      <c r="BW61" s="164"/>
      <c r="BX61" s="164">
        <v>9</v>
      </c>
      <c r="BY61" s="164"/>
      <c r="BZ61" s="164"/>
      <c r="CA61" s="164"/>
      <c r="CB61" s="164"/>
      <c r="CC61" s="164"/>
      <c r="CD61" s="164"/>
      <c r="CE61" s="164">
        <v>4</v>
      </c>
      <c r="CF61" s="164"/>
      <c r="CG61" s="164"/>
      <c r="CH61" s="164"/>
      <c r="CI61" s="164"/>
      <c r="CJ61" s="164"/>
      <c r="CK61" s="164"/>
      <c r="CL61" s="164">
        <v>5</v>
      </c>
      <c r="CM61" s="164"/>
      <c r="CN61" s="164"/>
      <c r="CO61" s="164"/>
      <c r="CP61" s="164"/>
      <c r="CQ61" s="164"/>
      <c r="CR61" s="164"/>
    </row>
    <row r="62" spans="1:103" ht="11.25" customHeight="1" x14ac:dyDescent="0.4">
      <c r="A62" s="19" t="s">
        <v>112</v>
      </c>
    </row>
  </sheetData>
  <mergeCells count="619">
    <mergeCell ref="A57:D57"/>
    <mergeCell ref="CL61:CR61"/>
    <mergeCell ref="AM61:AQ61"/>
    <mergeCell ref="AR61:AV61"/>
    <mergeCell ref="AW61:BB61"/>
    <mergeCell ref="BJ57:BP57"/>
    <mergeCell ref="BQ57:BW57"/>
    <mergeCell ref="BX57:CD57"/>
    <mergeCell ref="CE57:CK57"/>
    <mergeCell ref="CL57:CR57"/>
    <mergeCell ref="BC57:BI57"/>
    <mergeCell ref="BC58:BI58"/>
    <mergeCell ref="BC59:BI59"/>
    <mergeCell ref="BC60:BI60"/>
    <mergeCell ref="CL60:CR60"/>
    <mergeCell ref="BJ59:BP59"/>
    <mergeCell ref="BQ59:BW59"/>
    <mergeCell ref="BX59:CD59"/>
    <mergeCell ref="CE59:CK59"/>
    <mergeCell ref="CL59:CR59"/>
    <mergeCell ref="BJ58:BP58"/>
    <mergeCell ref="BQ58:BW58"/>
    <mergeCell ref="BX58:CD58"/>
    <mergeCell ref="CE58:CK58"/>
    <mergeCell ref="CL58:CR58"/>
    <mergeCell ref="K61:P61"/>
    <mergeCell ref="Q61:U61"/>
    <mergeCell ref="V61:Z61"/>
    <mergeCell ref="AA61:AF61"/>
    <mergeCell ref="AG61:AL61"/>
    <mergeCell ref="BJ60:BP60"/>
    <mergeCell ref="BQ60:BW60"/>
    <mergeCell ref="BX60:CD60"/>
    <mergeCell ref="CE60:CK60"/>
    <mergeCell ref="AM60:AQ60"/>
    <mergeCell ref="AR60:AV60"/>
    <mergeCell ref="AW60:BB60"/>
    <mergeCell ref="K60:P60"/>
    <mergeCell ref="Q60:U60"/>
    <mergeCell ref="V60:Z60"/>
    <mergeCell ref="AA60:AF60"/>
    <mergeCell ref="AG60:AL60"/>
    <mergeCell ref="BC61:BI61"/>
    <mergeCell ref="BJ61:BP61"/>
    <mergeCell ref="BQ61:BW61"/>
    <mergeCell ref="BX61:CD61"/>
    <mergeCell ref="CE61:CK61"/>
    <mergeCell ref="K59:P59"/>
    <mergeCell ref="Q59:U59"/>
    <mergeCell ref="V59:Z59"/>
    <mergeCell ref="AA59:AF59"/>
    <mergeCell ref="AG59:AL59"/>
    <mergeCell ref="AM59:AQ59"/>
    <mergeCell ref="AR59:AV59"/>
    <mergeCell ref="AW59:BB59"/>
    <mergeCell ref="K58:P58"/>
    <mergeCell ref="Q58:U58"/>
    <mergeCell ref="V58:Z58"/>
    <mergeCell ref="AA58:AF58"/>
    <mergeCell ref="AG58:AL58"/>
    <mergeCell ref="AM58:AQ58"/>
    <mergeCell ref="AR58:AV58"/>
    <mergeCell ref="AW58:BB58"/>
    <mergeCell ref="BY46:CD46"/>
    <mergeCell ref="CE46:CJ46"/>
    <mergeCell ref="CK46:CP46"/>
    <mergeCell ref="K57:P57"/>
    <mergeCell ref="Q57:U57"/>
    <mergeCell ref="V57:Z57"/>
    <mergeCell ref="AA57:AF57"/>
    <mergeCell ref="AG57:AL57"/>
    <mergeCell ref="AM57:AQ57"/>
    <mergeCell ref="AR57:AV57"/>
    <mergeCell ref="AW57:BB57"/>
    <mergeCell ref="AQ46:AV46"/>
    <mergeCell ref="AW46:BC46"/>
    <mergeCell ref="BD46:BJ46"/>
    <mergeCell ref="BK46:BQ46"/>
    <mergeCell ref="BR46:BX46"/>
    <mergeCell ref="L46:R46"/>
    <mergeCell ref="S46:X46"/>
    <mergeCell ref="Y46:AD46"/>
    <mergeCell ref="AE46:AJ46"/>
    <mergeCell ref="AK46:AP46"/>
    <mergeCell ref="BY44:CD44"/>
    <mergeCell ref="CE44:CJ44"/>
    <mergeCell ref="CK44:CP44"/>
    <mergeCell ref="L45:R45"/>
    <mergeCell ref="S45:X45"/>
    <mergeCell ref="Y45:AD45"/>
    <mergeCell ref="AE45:AJ45"/>
    <mergeCell ref="AK45:AP45"/>
    <mergeCell ref="AQ45:AV45"/>
    <mergeCell ref="AW45:BC45"/>
    <mergeCell ref="BD45:BJ45"/>
    <mergeCell ref="BK45:BQ45"/>
    <mergeCell ref="BR45:BX45"/>
    <mergeCell ref="BY45:CD45"/>
    <mergeCell ref="CE45:CJ45"/>
    <mergeCell ref="CK45:CP45"/>
    <mergeCell ref="AQ44:AV44"/>
    <mergeCell ref="AW44:BC44"/>
    <mergeCell ref="BD44:BJ44"/>
    <mergeCell ref="BK44:BQ44"/>
    <mergeCell ref="BR44:BX44"/>
    <mergeCell ref="L44:R44"/>
    <mergeCell ref="S44:X44"/>
    <mergeCell ref="Y44:AD44"/>
    <mergeCell ref="AE44:AJ44"/>
    <mergeCell ref="AK44:AP44"/>
    <mergeCell ref="BY42:CD42"/>
    <mergeCell ref="CE42:CJ42"/>
    <mergeCell ref="CK42:CP42"/>
    <mergeCell ref="L43:R43"/>
    <mergeCell ref="S43:X43"/>
    <mergeCell ref="Y43:AD43"/>
    <mergeCell ref="AE43:AJ43"/>
    <mergeCell ref="AK43:AP43"/>
    <mergeCell ref="AQ43:AV43"/>
    <mergeCell ref="AW43:BC43"/>
    <mergeCell ref="BD43:BJ43"/>
    <mergeCell ref="BK43:BQ43"/>
    <mergeCell ref="BR43:BX43"/>
    <mergeCell ref="BY43:CD43"/>
    <mergeCell ref="CE43:CJ43"/>
    <mergeCell ref="CK43:CP43"/>
    <mergeCell ref="AQ42:AV42"/>
    <mergeCell ref="AW42:BC42"/>
    <mergeCell ref="BD42:BJ42"/>
    <mergeCell ref="BK42:BQ42"/>
    <mergeCell ref="BR42:BX42"/>
    <mergeCell ref="L42:R42"/>
    <mergeCell ref="S42:X42"/>
    <mergeCell ref="Y42:AD42"/>
    <mergeCell ref="AE42:AJ42"/>
    <mergeCell ref="AK42:AP42"/>
    <mergeCell ref="BY40:CD40"/>
    <mergeCell ref="CE40:CJ40"/>
    <mergeCell ref="CK40:CP40"/>
    <mergeCell ref="L41:R41"/>
    <mergeCell ref="S41:X41"/>
    <mergeCell ref="Y41:AD41"/>
    <mergeCell ref="AE41:AJ41"/>
    <mergeCell ref="AK41:AP41"/>
    <mergeCell ref="AQ41:AV41"/>
    <mergeCell ref="AW41:BC41"/>
    <mergeCell ref="BD41:BJ41"/>
    <mergeCell ref="BK41:BQ41"/>
    <mergeCell ref="BR41:BX41"/>
    <mergeCell ref="BY41:CD41"/>
    <mergeCell ref="CE41:CJ41"/>
    <mergeCell ref="CK41:CP41"/>
    <mergeCell ref="AQ40:AV40"/>
    <mergeCell ref="AW40:BC40"/>
    <mergeCell ref="BD40:BJ40"/>
    <mergeCell ref="BK40:BQ40"/>
    <mergeCell ref="BR40:BX40"/>
    <mergeCell ref="L40:R40"/>
    <mergeCell ref="S40:X40"/>
    <mergeCell ref="Y40:AD40"/>
    <mergeCell ref="AE40:AJ40"/>
    <mergeCell ref="AK40:AP40"/>
    <mergeCell ref="BY38:CD38"/>
    <mergeCell ref="CE38:CJ38"/>
    <mergeCell ref="CK38:CP38"/>
    <mergeCell ref="L39:R39"/>
    <mergeCell ref="S39:X39"/>
    <mergeCell ref="Y39:AD39"/>
    <mergeCell ref="AE39:AJ39"/>
    <mergeCell ref="AK39:AP39"/>
    <mergeCell ref="AQ39:AV39"/>
    <mergeCell ref="AW39:BC39"/>
    <mergeCell ref="BD39:BJ39"/>
    <mergeCell ref="BK39:BQ39"/>
    <mergeCell ref="BR39:BX39"/>
    <mergeCell ref="BY39:CD39"/>
    <mergeCell ref="CE39:CJ39"/>
    <mergeCell ref="CK39:CP39"/>
    <mergeCell ref="AQ38:AV38"/>
    <mergeCell ref="AW38:BC38"/>
    <mergeCell ref="BD38:BJ38"/>
    <mergeCell ref="BK38:BQ38"/>
    <mergeCell ref="BR38:BX38"/>
    <mergeCell ref="L38:R38"/>
    <mergeCell ref="S38:X38"/>
    <mergeCell ref="Y38:AD38"/>
    <mergeCell ref="AE38:AJ38"/>
    <mergeCell ref="AK38:AP38"/>
    <mergeCell ref="BY36:CD36"/>
    <mergeCell ref="AK36:AP36"/>
    <mergeCell ref="CE36:CJ36"/>
    <mergeCell ref="CK36:CP36"/>
    <mergeCell ref="L37:R37"/>
    <mergeCell ref="S37:X37"/>
    <mergeCell ref="Y37:AD37"/>
    <mergeCell ref="AE37:AJ37"/>
    <mergeCell ref="AK37:AP37"/>
    <mergeCell ref="AQ37:AV37"/>
    <mergeCell ref="AW37:BC37"/>
    <mergeCell ref="BD37:BJ37"/>
    <mergeCell ref="BK37:BQ37"/>
    <mergeCell ref="BR37:BX37"/>
    <mergeCell ref="BY37:CD37"/>
    <mergeCell ref="CE37:CJ37"/>
    <mergeCell ref="CK37:CP37"/>
    <mergeCell ref="AQ36:AV36"/>
    <mergeCell ref="AW36:BC36"/>
    <mergeCell ref="BD36:BJ36"/>
    <mergeCell ref="BK36:BQ36"/>
    <mergeCell ref="BR36:BX36"/>
    <mergeCell ref="L36:R36"/>
    <mergeCell ref="S36:X36"/>
    <mergeCell ref="Y36:AD36"/>
    <mergeCell ref="AE36:AJ36"/>
    <mergeCell ref="BY34:CD34"/>
    <mergeCell ref="CE34:CJ34"/>
    <mergeCell ref="CK34:CP34"/>
    <mergeCell ref="L35:R35"/>
    <mergeCell ref="S35:X35"/>
    <mergeCell ref="Y35:AD35"/>
    <mergeCell ref="AE35:AJ35"/>
    <mergeCell ref="AK35:AP35"/>
    <mergeCell ref="AQ35:AV35"/>
    <mergeCell ref="AW35:BC35"/>
    <mergeCell ref="BD35:BJ35"/>
    <mergeCell ref="BK35:BQ35"/>
    <mergeCell ref="BR35:BX35"/>
    <mergeCell ref="BY35:CD35"/>
    <mergeCell ref="CE35:CJ35"/>
    <mergeCell ref="CK35:CP35"/>
    <mergeCell ref="AQ34:AV34"/>
    <mergeCell ref="AW34:BC34"/>
    <mergeCell ref="BD34:BJ34"/>
    <mergeCell ref="BK34:BQ34"/>
    <mergeCell ref="BR34:BX34"/>
    <mergeCell ref="L34:R34"/>
    <mergeCell ref="S34:X34"/>
    <mergeCell ref="Y34:AD34"/>
    <mergeCell ref="AE34:AJ34"/>
    <mergeCell ref="AK34:AP34"/>
    <mergeCell ref="BY32:CD32"/>
    <mergeCell ref="CE32:CJ32"/>
    <mergeCell ref="CK32:CP32"/>
    <mergeCell ref="L33:R33"/>
    <mergeCell ref="S33:X33"/>
    <mergeCell ref="Y33:AD33"/>
    <mergeCell ref="AE33:AJ33"/>
    <mergeCell ref="AK33:AP33"/>
    <mergeCell ref="AQ33:AV33"/>
    <mergeCell ref="AW33:BC33"/>
    <mergeCell ref="BD33:BJ33"/>
    <mergeCell ref="BK33:BQ33"/>
    <mergeCell ref="BR33:BX33"/>
    <mergeCell ref="BY33:CD33"/>
    <mergeCell ref="CE33:CJ33"/>
    <mergeCell ref="CK33:CP33"/>
    <mergeCell ref="AQ32:AV32"/>
    <mergeCell ref="AW32:BC32"/>
    <mergeCell ref="BD32:BJ32"/>
    <mergeCell ref="BK32:BQ32"/>
    <mergeCell ref="BR32:BX32"/>
    <mergeCell ref="L32:R32"/>
    <mergeCell ref="S32:X32"/>
    <mergeCell ref="Y32:AD32"/>
    <mergeCell ref="AE32:AJ32"/>
    <mergeCell ref="AK32:AP32"/>
    <mergeCell ref="BY30:CD30"/>
    <mergeCell ref="CE30:CJ30"/>
    <mergeCell ref="CK30:CP30"/>
    <mergeCell ref="L31:R31"/>
    <mergeCell ref="S31:X31"/>
    <mergeCell ref="Y31:AD31"/>
    <mergeCell ref="AE31:AJ31"/>
    <mergeCell ref="AK31:AP31"/>
    <mergeCell ref="AQ31:AV31"/>
    <mergeCell ref="AW31:BC31"/>
    <mergeCell ref="BD31:BJ31"/>
    <mergeCell ref="BK31:BQ31"/>
    <mergeCell ref="BR31:BX31"/>
    <mergeCell ref="BY31:CD31"/>
    <mergeCell ref="CE31:CJ31"/>
    <mergeCell ref="CK31:CP31"/>
    <mergeCell ref="AQ30:AV30"/>
    <mergeCell ref="AW30:BC30"/>
    <mergeCell ref="BD30:BJ30"/>
    <mergeCell ref="BK30:BQ30"/>
    <mergeCell ref="BR30:BX30"/>
    <mergeCell ref="L30:R30"/>
    <mergeCell ref="S30:X30"/>
    <mergeCell ref="Y30:AD30"/>
    <mergeCell ref="AE30:AJ30"/>
    <mergeCell ref="AK30:AP30"/>
    <mergeCell ref="BY28:CD28"/>
    <mergeCell ref="CE28:CJ28"/>
    <mergeCell ref="CK28:CP28"/>
    <mergeCell ref="L29:R29"/>
    <mergeCell ref="S29:X29"/>
    <mergeCell ref="Y29:AD29"/>
    <mergeCell ref="AE29:AJ29"/>
    <mergeCell ref="AK29:AP29"/>
    <mergeCell ref="AQ29:AV29"/>
    <mergeCell ref="AW29:BC29"/>
    <mergeCell ref="BD29:BJ29"/>
    <mergeCell ref="BK29:BQ29"/>
    <mergeCell ref="BR29:BX29"/>
    <mergeCell ref="BY29:CD29"/>
    <mergeCell ref="CE29:CJ29"/>
    <mergeCell ref="CK29:CP29"/>
    <mergeCell ref="AQ28:AV28"/>
    <mergeCell ref="AW28:BC28"/>
    <mergeCell ref="BD28:BJ28"/>
    <mergeCell ref="BK28:BQ28"/>
    <mergeCell ref="BR28:BX28"/>
    <mergeCell ref="L28:R28"/>
    <mergeCell ref="S28:X28"/>
    <mergeCell ref="Y28:AD28"/>
    <mergeCell ref="AE28:AJ28"/>
    <mergeCell ref="AK28:AP28"/>
    <mergeCell ref="BY26:CD26"/>
    <mergeCell ref="AK26:AP26"/>
    <mergeCell ref="CE26:CJ26"/>
    <mergeCell ref="CK26:CP26"/>
    <mergeCell ref="L27:R27"/>
    <mergeCell ref="S27:X27"/>
    <mergeCell ref="Y27:AD27"/>
    <mergeCell ref="AE27:AJ27"/>
    <mergeCell ref="AK27:AP27"/>
    <mergeCell ref="AQ27:AV27"/>
    <mergeCell ref="AW27:BC27"/>
    <mergeCell ref="BD27:BJ27"/>
    <mergeCell ref="BK27:BQ27"/>
    <mergeCell ref="BR27:BX27"/>
    <mergeCell ref="BY27:CD27"/>
    <mergeCell ref="CE27:CJ27"/>
    <mergeCell ref="CK27:CP27"/>
    <mergeCell ref="AQ26:AV26"/>
    <mergeCell ref="AW26:BC26"/>
    <mergeCell ref="BD26:BJ26"/>
    <mergeCell ref="BK26:BQ26"/>
    <mergeCell ref="BR26:BX26"/>
    <mergeCell ref="L26:R26"/>
    <mergeCell ref="S26:X26"/>
    <mergeCell ref="Y26:AD26"/>
    <mergeCell ref="AE26:AJ26"/>
    <mergeCell ref="BY24:CD24"/>
    <mergeCell ref="CE24:CJ24"/>
    <mergeCell ref="CK24:CP24"/>
    <mergeCell ref="L25:R25"/>
    <mergeCell ref="S25:X25"/>
    <mergeCell ref="Y25:AD25"/>
    <mergeCell ref="AE25:AJ25"/>
    <mergeCell ref="AK25:AP25"/>
    <mergeCell ref="AQ25:AV25"/>
    <mergeCell ref="AW25:BC25"/>
    <mergeCell ref="BD25:BJ25"/>
    <mergeCell ref="BK25:BQ25"/>
    <mergeCell ref="BR25:BX25"/>
    <mergeCell ref="BY25:CD25"/>
    <mergeCell ref="CE25:CJ25"/>
    <mergeCell ref="CK25:CP25"/>
    <mergeCell ref="AQ24:AV24"/>
    <mergeCell ref="AW24:BC24"/>
    <mergeCell ref="BD24:BJ24"/>
    <mergeCell ref="BK24:BQ24"/>
    <mergeCell ref="BR24:BX24"/>
    <mergeCell ref="L24:R24"/>
    <mergeCell ref="S24:X24"/>
    <mergeCell ref="Y24:AD24"/>
    <mergeCell ref="AE24:AJ24"/>
    <mergeCell ref="AK24:AP24"/>
    <mergeCell ref="CK21:CP21"/>
    <mergeCell ref="CE22:CJ22"/>
    <mergeCell ref="CK22:CP22"/>
    <mergeCell ref="CK18:CP18"/>
    <mergeCell ref="CE19:CJ19"/>
    <mergeCell ref="CK19:CP19"/>
    <mergeCell ref="CE20:CJ20"/>
    <mergeCell ref="CK20:CP20"/>
    <mergeCell ref="BY19:CD19"/>
    <mergeCell ref="BY20:CD20"/>
    <mergeCell ref="BY21:CD21"/>
    <mergeCell ref="BY22:CD22"/>
    <mergeCell ref="CE18:CJ18"/>
    <mergeCell ref="CE21:CJ21"/>
    <mergeCell ref="BR20:BX20"/>
    <mergeCell ref="BD21:BJ21"/>
    <mergeCell ref="BK21:BQ21"/>
    <mergeCell ref="BR21:BX21"/>
    <mergeCell ref="BD22:BJ22"/>
    <mergeCell ref="BK22:BQ22"/>
    <mergeCell ref="BR22:BX22"/>
    <mergeCell ref="AW20:BC20"/>
    <mergeCell ref="AW21:BC21"/>
    <mergeCell ref="AW22:BC22"/>
    <mergeCell ref="BD18:BJ18"/>
    <mergeCell ref="BK18:BQ18"/>
    <mergeCell ref="BD19:BJ19"/>
    <mergeCell ref="BK19:BQ19"/>
    <mergeCell ref="BD20:BJ20"/>
    <mergeCell ref="BK20:BQ20"/>
    <mergeCell ref="AK20:AP20"/>
    <mergeCell ref="AQ20:AV20"/>
    <mergeCell ref="AK21:AP21"/>
    <mergeCell ref="AQ21:AV21"/>
    <mergeCell ref="AK22:AP22"/>
    <mergeCell ref="AQ22:AV22"/>
    <mergeCell ref="Y20:AD20"/>
    <mergeCell ref="Y21:AD21"/>
    <mergeCell ref="Y22:AD22"/>
    <mergeCell ref="AE18:AJ18"/>
    <mergeCell ref="AE19:AJ19"/>
    <mergeCell ref="AE20:AJ20"/>
    <mergeCell ref="AE21:AJ21"/>
    <mergeCell ref="AE22:AJ22"/>
    <mergeCell ref="L20:R20"/>
    <mergeCell ref="L21:R21"/>
    <mergeCell ref="L22:R22"/>
    <mergeCell ref="S18:X18"/>
    <mergeCell ref="S19:X19"/>
    <mergeCell ref="S20:X20"/>
    <mergeCell ref="S21:X21"/>
    <mergeCell ref="S22:X22"/>
    <mergeCell ref="CK14:CP14"/>
    <mergeCell ref="CK15:CP15"/>
    <mergeCell ref="L18:R18"/>
    <mergeCell ref="L19:R19"/>
    <mergeCell ref="Y18:AD18"/>
    <mergeCell ref="Y19:AD19"/>
    <mergeCell ref="AK18:AP18"/>
    <mergeCell ref="AQ18:AV18"/>
    <mergeCell ref="AK19:AP19"/>
    <mergeCell ref="AQ19:AV19"/>
    <mergeCell ref="AW18:BC18"/>
    <mergeCell ref="AW19:BC19"/>
    <mergeCell ref="BR18:BX18"/>
    <mergeCell ref="BR19:BX19"/>
    <mergeCell ref="BY18:CD18"/>
    <mergeCell ref="BY14:CD14"/>
    <mergeCell ref="BY15:CD15"/>
    <mergeCell ref="AW14:BC14"/>
    <mergeCell ref="AW15:BC15"/>
    <mergeCell ref="AE14:AJ14"/>
    <mergeCell ref="AE15:AJ15"/>
    <mergeCell ref="S14:X14"/>
    <mergeCell ref="Y14:AD14"/>
    <mergeCell ref="S15:X15"/>
    <mergeCell ref="Y15:AD15"/>
    <mergeCell ref="AQ13:AV13"/>
    <mergeCell ref="AQ14:AV14"/>
    <mergeCell ref="AQ15:AV15"/>
    <mergeCell ref="AK13:AP15"/>
    <mergeCell ref="CE14:CJ14"/>
    <mergeCell ref="CE15:CJ15"/>
    <mergeCell ref="BR14:BX14"/>
    <mergeCell ref="BD15:BJ15"/>
    <mergeCell ref="BK15:BQ15"/>
    <mergeCell ref="BR15:BX15"/>
    <mergeCell ref="BD14:BJ14"/>
    <mergeCell ref="BK14:BQ14"/>
    <mergeCell ref="AE13:AJ13"/>
    <mergeCell ref="AW13:BC13"/>
    <mergeCell ref="BR13:BX13"/>
    <mergeCell ref="BY13:CD13"/>
    <mergeCell ref="CK13:CP13"/>
    <mergeCell ref="S10:X10"/>
    <mergeCell ref="Y10:AD10"/>
    <mergeCell ref="S11:X11"/>
    <mergeCell ref="Y11:AD11"/>
    <mergeCell ref="S13:X13"/>
    <mergeCell ref="Y13:AD13"/>
    <mergeCell ref="CE13:CJ13"/>
    <mergeCell ref="BD13:BJ13"/>
    <mergeCell ref="BK13:BQ13"/>
    <mergeCell ref="AK11:AP11"/>
    <mergeCell ref="AQ11:AV11"/>
    <mergeCell ref="CE9:CJ9"/>
    <mergeCell ref="CK9:CP9"/>
    <mergeCell ref="BD11:BJ11"/>
    <mergeCell ref="BK11:BQ11"/>
    <mergeCell ref="BR11:BX11"/>
    <mergeCell ref="BY7:CD7"/>
    <mergeCell ref="BY8:CD8"/>
    <mergeCell ref="BY9:CD9"/>
    <mergeCell ref="BY10:CD10"/>
    <mergeCell ref="BY11:CD11"/>
    <mergeCell ref="BD9:BJ9"/>
    <mergeCell ref="BK9:BQ9"/>
    <mergeCell ref="BR9:BX9"/>
    <mergeCell ref="BD10:BJ10"/>
    <mergeCell ref="BK10:BQ10"/>
    <mergeCell ref="BR10:BX10"/>
    <mergeCell ref="BD7:BJ7"/>
    <mergeCell ref="BK7:BQ7"/>
    <mergeCell ref="BR7:BX7"/>
    <mergeCell ref="BD8:BJ8"/>
    <mergeCell ref="CE10:CJ10"/>
    <mergeCell ref="CK10:CP10"/>
    <mergeCell ref="CE11:CJ11"/>
    <mergeCell ref="CK11:CP11"/>
    <mergeCell ref="B36:K36"/>
    <mergeCell ref="B37:K37"/>
    <mergeCell ref="B38:K38"/>
    <mergeCell ref="B39:K39"/>
    <mergeCell ref="B40:K40"/>
    <mergeCell ref="B42:K42"/>
    <mergeCell ref="L7:R7"/>
    <mergeCell ref="L8:R8"/>
    <mergeCell ref="L9:R9"/>
    <mergeCell ref="L10:R10"/>
    <mergeCell ref="L11:R11"/>
    <mergeCell ref="L14:R14"/>
    <mergeCell ref="L15:R15"/>
    <mergeCell ref="F8:G8"/>
    <mergeCell ref="F9:G9"/>
    <mergeCell ref="F10:G10"/>
    <mergeCell ref="F11:G11"/>
    <mergeCell ref="L13:R13"/>
    <mergeCell ref="F7:G7"/>
    <mergeCell ref="H7:J7"/>
    <mergeCell ref="C7:E7"/>
    <mergeCell ref="C18:E18"/>
    <mergeCell ref="F18:G18"/>
    <mergeCell ref="H18:J18"/>
    <mergeCell ref="BK8:BQ8"/>
    <mergeCell ref="BR8:BX8"/>
    <mergeCell ref="AK10:AP10"/>
    <mergeCell ref="AQ10:AV10"/>
    <mergeCell ref="AW5:BC5"/>
    <mergeCell ref="BD5:BJ5"/>
    <mergeCell ref="BK5:BQ5"/>
    <mergeCell ref="BY4:CP4"/>
    <mergeCell ref="B35:K35"/>
    <mergeCell ref="AW7:BC7"/>
    <mergeCell ref="AW8:BC8"/>
    <mergeCell ref="AW9:BC9"/>
    <mergeCell ref="AW10:BC10"/>
    <mergeCell ref="AW11:BC11"/>
    <mergeCell ref="AK7:AP7"/>
    <mergeCell ref="AQ7:AV7"/>
    <mergeCell ref="AK8:AP8"/>
    <mergeCell ref="AQ8:AV8"/>
    <mergeCell ref="AK9:AP9"/>
    <mergeCell ref="AQ9:AV9"/>
    <mergeCell ref="CE7:CJ7"/>
    <mergeCell ref="CK7:CP7"/>
    <mergeCell ref="CE8:CJ8"/>
    <mergeCell ref="CK8:CP8"/>
    <mergeCell ref="BY5:CD5"/>
    <mergeCell ref="CE5:CJ5"/>
    <mergeCell ref="AW1:CP1"/>
    <mergeCell ref="BR4:BX5"/>
    <mergeCell ref="A4:K5"/>
    <mergeCell ref="L5:R5"/>
    <mergeCell ref="S5:X5"/>
    <mergeCell ref="Y5:AD5"/>
    <mergeCell ref="B44:K44"/>
    <mergeCell ref="CK5:CP5"/>
    <mergeCell ref="L4:BQ4"/>
    <mergeCell ref="B13:K13"/>
    <mergeCell ref="B14:K14"/>
    <mergeCell ref="B15:K15"/>
    <mergeCell ref="AE7:AJ7"/>
    <mergeCell ref="AE8:AJ8"/>
    <mergeCell ref="AE9:AJ9"/>
    <mergeCell ref="AE10:AJ10"/>
    <mergeCell ref="AE11:AJ11"/>
    <mergeCell ref="S7:X7"/>
    <mergeCell ref="Y7:AD7"/>
    <mergeCell ref="S8:X8"/>
    <mergeCell ref="Y8:AD8"/>
    <mergeCell ref="S9:X9"/>
    <mergeCell ref="B45:K45"/>
    <mergeCell ref="B46:K46"/>
    <mergeCell ref="B41:K41"/>
    <mergeCell ref="A1:AV1"/>
    <mergeCell ref="AE5:AJ5"/>
    <mergeCell ref="AK5:AP5"/>
    <mergeCell ref="AQ5:AV5"/>
    <mergeCell ref="B31:K31"/>
    <mergeCell ref="F19:G19"/>
    <mergeCell ref="F20:G20"/>
    <mergeCell ref="F21:G21"/>
    <mergeCell ref="F22:G22"/>
    <mergeCell ref="B24:K24"/>
    <mergeCell ref="B25:K25"/>
    <mergeCell ref="B26:K26"/>
    <mergeCell ref="B27:K27"/>
    <mergeCell ref="B28:K28"/>
    <mergeCell ref="B29:K29"/>
    <mergeCell ref="B30:K30"/>
    <mergeCell ref="B43:K43"/>
    <mergeCell ref="B32:K32"/>
    <mergeCell ref="B33:K33"/>
    <mergeCell ref="B34:K34"/>
    <mergeCell ref="Y9:AD9"/>
    <mergeCell ref="E59:F59"/>
    <mergeCell ref="E60:F60"/>
    <mergeCell ref="E61:F61"/>
    <mergeCell ref="A52:AV52"/>
    <mergeCell ref="AW52:CP52"/>
    <mergeCell ref="E57:F57"/>
    <mergeCell ref="E58:F58"/>
    <mergeCell ref="A55:J56"/>
    <mergeCell ref="K55:AV55"/>
    <mergeCell ref="K56:P56"/>
    <mergeCell ref="Q56:U56"/>
    <mergeCell ref="V56:Z56"/>
    <mergeCell ref="AA56:AF56"/>
    <mergeCell ref="AG56:AL56"/>
    <mergeCell ref="AM56:AQ56"/>
    <mergeCell ref="BC55:CR55"/>
    <mergeCell ref="BC56:BI56"/>
    <mergeCell ref="BJ56:BP56"/>
    <mergeCell ref="BQ56:BW56"/>
    <mergeCell ref="BX56:CD56"/>
    <mergeCell ref="CE56:CK56"/>
    <mergeCell ref="CL56:CR56"/>
    <mergeCell ref="AR56:AV56"/>
    <mergeCell ref="AW55:BB56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  <colBreaks count="1" manualBreakCount="1">
    <brk id="48" max="1048575" man="1"/>
  </colBreaks>
  <ignoredErrors>
    <ignoredError sqref="L3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416E-C863-466E-8A33-73BB2AA66584}">
  <dimension ref="A2:AV38"/>
  <sheetViews>
    <sheetView zoomScaleNormal="100" workbookViewId="0">
      <selection activeCell="V21" sqref="V21:AH21"/>
    </sheetView>
  </sheetViews>
  <sheetFormatPr defaultColWidth="1.625" defaultRowHeight="15" customHeight="1" x14ac:dyDescent="0.4"/>
  <cols>
    <col min="1" max="16384" width="1.625" style="19"/>
  </cols>
  <sheetData>
    <row r="2" spans="1:48" ht="18.75" customHeight="1" x14ac:dyDescent="0.4">
      <c r="A2" s="172" t="s">
        <v>122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</row>
    <row r="4" spans="1:48" ht="15" customHeight="1" x14ac:dyDescent="0.4">
      <c r="A4" s="19" t="s">
        <v>34</v>
      </c>
    </row>
    <row r="5" spans="1:48" ht="18.75" customHeight="1" x14ac:dyDescent="0.4">
      <c r="A5" s="175" t="s">
        <v>3</v>
      </c>
      <c r="B5" s="175"/>
      <c r="C5" s="175"/>
      <c r="D5" s="175"/>
      <c r="E5" s="175"/>
      <c r="F5" s="175"/>
      <c r="G5" s="175"/>
      <c r="H5" s="175"/>
      <c r="I5" s="88" t="s">
        <v>113</v>
      </c>
      <c r="J5" s="72"/>
      <c r="K5" s="72"/>
      <c r="L5" s="72"/>
      <c r="M5" s="73"/>
      <c r="N5" s="182" t="s">
        <v>114</v>
      </c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4"/>
      <c r="AR5" s="72" t="s">
        <v>115</v>
      </c>
      <c r="AS5" s="72"/>
      <c r="AT5" s="72"/>
      <c r="AU5" s="72"/>
      <c r="AV5" s="72"/>
    </row>
    <row r="6" spans="1:48" ht="18.75" customHeight="1" x14ac:dyDescent="0.4">
      <c r="A6" s="109"/>
      <c r="B6" s="109"/>
      <c r="C6" s="109"/>
      <c r="D6" s="109"/>
      <c r="E6" s="109"/>
      <c r="F6" s="109"/>
      <c r="G6" s="109"/>
      <c r="H6" s="109"/>
      <c r="I6" s="57"/>
      <c r="J6" s="58"/>
      <c r="K6" s="58"/>
      <c r="L6" s="58"/>
      <c r="M6" s="76"/>
      <c r="N6" s="96" t="s">
        <v>116</v>
      </c>
      <c r="O6" s="97"/>
      <c r="P6" s="97"/>
      <c r="Q6" s="97"/>
      <c r="R6" s="97"/>
      <c r="S6" s="145" t="s">
        <v>117</v>
      </c>
      <c r="T6" s="180"/>
      <c r="U6" s="180"/>
      <c r="V6" s="180"/>
      <c r="W6" s="181"/>
      <c r="X6" s="130" t="s">
        <v>118</v>
      </c>
      <c r="Y6" s="131"/>
      <c r="Z6" s="131"/>
      <c r="AA6" s="131"/>
      <c r="AB6" s="147"/>
      <c r="AC6" s="132" t="s">
        <v>184</v>
      </c>
      <c r="AD6" s="133"/>
      <c r="AE6" s="133"/>
      <c r="AF6" s="133"/>
      <c r="AG6" s="146"/>
      <c r="AH6" s="130" t="s">
        <v>119</v>
      </c>
      <c r="AI6" s="131"/>
      <c r="AJ6" s="131"/>
      <c r="AK6" s="131"/>
      <c r="AL6" s="147"/>
      <c r="AM6" s="58" t="s">
        <v>4</v>
      </c>
      <c r="AN6" s="58"/>
      <c r="AO6" s="58"/>
      <c r="AP6" s="58"/>
      <c r="AQ6" s="76"/>
      <c r="AR6" s="58" t="s">
        <v>120</v>
      </c>
      <c r="AS6" s="58"/>
      <c r="AT6" s="58"/>
      <c r="AU6" s="58"/>
      <c r="AV6" s="58"/>
    </row>
    <row r="7" spans="1:48" ht="22.5" customHeight="1" x14ac:dyDescent="0.4">
      <c r="A7" s="114" t="s">
        <v>0</v>
      </c>
      <c r="B7" s="114"/>
      <c r="C7" s="114"/>
      <c r="D7" s="74" t="s">
        <v>1</v>
      </c>
      <c r="E7" s="74"/>
      <c r="F7" s="21" t="s">
        <v>3</v>
      </c>
      <c r="G7" s="21"/>
      <c r="H7" s="2"/>
      <c r="I7" s="82">
        <v>3892</v>
      </c>
      <c r="J7" s="82"/>
      <c r="K7" s="82"/>
      <c r="L7" s="82"/>
      <c r="M7" s="82"/>
      <c r="N7" s="82">
        <f>SUM(S7:AQ7)</f>
        <v>3126</v>
      </c>
      <c r="O7" s="82"/>
      <c r="P7" s="82"/>
      <c r="Q7" s="82"/>
      <c r="R7" s="82"/>
      <c r="S7" s="82">
        <v>2225</v>
      </c>
      <c r="T7" s="82"/>
      <c r="U7" s="82"/>
      <c r="V7" s="82"/>
      <c r="W7" s="82"/>
      <c r="X7" s="82">
        <v>389</v>
      </c>
      <c r="Y7" s="82"/>
      <c r="Z7" s="82"/>
      <c r="AA7" s="82"/>
      <c r="AB7" s="82"/>
      <c r="AC7" s="82">
        <v>224</v>
      </c>
      <c r="AD7" s="82"/>
      <c r="AE7" s="82"/>
      <c r="AF7" s="82"/>
      <c r="AG7" s="82"/>
      <c r="AH7" s="82">
        <v>216</v>
      </c>
      <c r="AI7" s="82"/>
      <c r="AJ7" s="82"/>
      <c r="AK7" s="82"/>
      <c r="AL7" s="82"/>
      <c r="AM7" s="82">
        <v>72</v>
      </c>
      <c r="AN7" s="82"/>
      <c r="AO7" s="82"/>
      <c r="AP7" s="82"/>
      <c r="AQ7" s="82"/>
      <c r="AR7" s="152">
        <f>ROUND(N7/I7*100,1)</f>
        <v>80.3</v>
      </c>
      <c r="AS7" s="152"/>
      <c r="AT7" s="152"/>
      <c r="AU7" s="152"/>
      <c r="AV7" s="152"/>
    </row>
    <row r="8" spans="1:48" ht="22.5" customHeight="1" x14ac:dyDescent="0.4">
      <c r="A8" s="21"/>
      <c r="B8" s="21"/>
      <c r="C8" s="21"/>
      <c r="D8" s="74">
        <v>2</v>
      </c>
      <c r="E8" s="74"/>
      <c r="F8" s="21"/>
      <c r="G8" s="21"/>
      <c r="H8" s="3"/>
      <c r="I8" s="82">
        <v>3782</v>
      </c>
      <c r="J8" s="82"/>
      <c r="K8" s="82"/>
      <c r="L8" s="82"/>
      <c r="M8" s="82"/>
      <c r="N8" s="82">
        <f t="shared" ref="N8:N11" si="0">SUM(S8:AQ8)</f>
        <v>2788</v>
      </c>
      <c r="O8" s="82"/>
      <c r="P8" s="82"/>
      <c r="Q8" s="82"/>
      <c r="R8" s="82"/>
      <c r="S8" s="82">
        <v>2007</v>
      </c>
      <c r="T8" s="82"/>
      <c r="U8" s="82"/>
      <c r="V8" s="82"/>
      <c r="W8" s="82"/>
      <c r="X8" s="82">
        <v>240</v>
      </c>
      <c r="Y8" s="82"/>
      <c r="Z8" s="82"/>
      <c r="AA8" s="82"/>
      <c r="AB8" s="82"/>
      <c r="AC8" s="82">
        <v>199</v>
      </c>
      <c r="AD8" s="82"/>
      <c r="AE8" s="82"/>
      <c r="AF8" s="82"/>
      <c r="AG8" s="82"/>
      <c r="AH8" s="82">
        <v>220</v>
      </c>
      <c r="AI8" s="82"/>
      <c r="AJ8" s="82"/>
      <c r="AK8" s="82"/>
      <c r="AL8" s="82"/>
      <c r="AM8" s="82">
        <v>122</v>
      </c>
      <c r="AN8" s="82"/>
      <c r="AO8" s="82"/>
      <c r="AP8" s="82"/>
      <c r="AQ8" s="82"/>
      <c r="AR8" s="152">
        <f t="shared" ref="AR8" si="1">ROUND(N8/I8*100,1)</f>
        <v>73.7</v>
      </c>
      <c r="AS8" s="152"/>
      <c r="AT8" s="152"/>
      <c r="AU8" s="152"/>
      <c r="AV8" s="152"/>
    </row>
    <row r="9" spans="1:48" ht="22.5" customHeight="1" x14ac:dyDescent="0.4">
      <c r="A9" s="21"/>
      <c r="B9" s="21"/>
      <c r="C9" s="21"/>
      <c r="D9" s="74">
        <v>3</v>
      </c>
      <c r="E9" s="74"/>
      <c r="F9" s="21"/>
      <c r="G9" s="21"/>
      <c r="H9" s="3"/>
      <c r="I9" s="82">
        <v>3467</v>
      </c>
      <c r="J9" s="82"/>
      <c r="K9" s="82"/>
      <c r="L9" s="82"/>
      <c r="M9" s="82"/>
      <c r="N9" s="82">
        <f>SUM(S9:AQ9)</f>
        <v>2554</v>
      </c>
      <c r="O9" s="82"/>
      <c r="P9" s="82"/>
      <c r="Q9" s="82"/>
      <c r="R9" s="82"/>
      <c r="S9" s="82">
        <v>1835</v>
      </c>
      <c r="T9" s="82"/>
      <c r="U9" s="82"/>
      <c r="V9" s="82"/>
      <c r="W9" s="82"/>
      <c r="X9" s="82">
        <v>213</v>
      </c>
      <c r="Y9" s="82"/>
      <c r="Z9" s="82"/>
      <c r="AA9" s="82"/>
      <c r="AB9" s="82"/>
      <c r="AC9" s="82">
        <v>185</v>
      </c>
      <c r="AD9" s="82"/>
      <c r="AE9" s="82"/>
      <c r="AF9" s="82"/>
      <c r="AG9" s="82"/>
      <c r="AH9" s="82">
        <v>190</v>
      </c>
      <c r="AI9" s="82"/>
      <c r="AJ9" s="82"/>
      <c r="AK9" s="82"/>
      <c r="AL9" s="82"/>
      <c r="AM9" s="82">
        <v>131</v>
      </c>
      <c r="AN9" s="82"/>
      <c r="AO9" s="82"/>
      <c r="AP9" s="82"/>
      <c r="AQ9" s="82"/>
      <c r="AR9" s="179">
        <v>73.599999999999994</v>
      </c>
      <c r="AS9" s="179"/>
      <c r="AT9" s="179"/>
      <c r="AU9" s="179"/>
      <c r="AV9" s="179"/>
    </row>
    <row r="10" spans="1:48" ht="22.5" customHeight="1" x14ac:dyDescent="0.4">
      <c r="A10" s="21"/>
      <c r="B10" s="21"/>
      <c r="C10" s="21"/>
      <c r="D10" s="74">
        <v>4</v>
      </c>
      <c r="E10" s="74"/>
      <c r="F10" s="21"/>
      <c r="G10" s="21"/>
      <c r="H10" s="3"/>
      <c r="I10" s="82">
        <v>3125</v>
      </c>
      <c r="J10" s="82"/>
      <c r="K10" s="82"/>
      <c r="L10" s="82"/>
      <c r="M10" s="82"/>
      <c r="N10" s="82">
        <f t="shared" si="0"/>
        <v>2498</v>
      </c>
      <c r="O10" s="82"/>
      <c r="P10" s="82"/>
      <c r="Q10" s="82"/>
      <c r="R10" s="82"/>
      <c r="S10" s="82">
        <v>1860</v>
      </c>
      <c r="T10" s="82"/>
      <c r="U10" s="82"/>
      <c r="V10" s="82"/>
      <c r="W10" s="82"/>
      <c r="X10" s="82">
        <v>195</v>
      </c>
      <c r="Y10" s="82"/>
      <c r="Z10" s="82"/>
      <c r="AA10" s="82"/>
      <c r="AB10" s="82"/>
      <c r="AC10" s="82">
        <v>195</v>
      </c>
      <c r="AD10" s="82"/>
      <c r="AE10" s="82"/>
      <c r="AF10" s="82"/>
      <c r="AG10" s="82"/>
      <c r="AH10" s="82">
        <v>153</v>
      </c>
      <c r="AI10" s="82"/>
      <c r="AJ10" s="82"/>
      <c r="AK10" s="82"/>
      <c r="AL10" s="82"/>
      <c r="AM10" s="82">
        <v>95</v>
      </c>
      <c r="AN10" s="82"/>
      <c r="AO10" s="82"/>
      <c r="AP10" s="82"/>
      <c r="AQ10" s="82"/>
      <c r="AR10" s="152">
        <f t="shared" ref="AR10" si="2">ROUND(N10/I10*100,1)</f>
        <v>79.900000000000006</v>
      </c>
      <c r="AS10" s="152"/>
      <c r="AT10" s="152"/>
      <c r="AU10" s="152"/>
      <c r="AV10" s="152"/>
    </row>
    <row r="11" spans="1:48" ht="22.5" customHeight="1" x14ac:dyDescent="0.4">
      <c r="A11" s="31"/>
      <c r="B11" s="31"/>
      <c r="C11" s="31"/>
      <c r="D11" s="67">
        <v>5</v>
      </c>
      <c r="E11" s="67"/>
      <c r="F11" s="31"/>
      <c r="G11" s="31"/>
      <c r="H11" s="4"/>
      <c r="I11" s="79">
        <v>3000</v>
      </c>
      <c r="J11" s="79"/>
      <c r="K11" s="79"/>
      <c r="L11" s="79"/>
      <c r="M11" s="79"/>
      <c r="N11" s="79">
        <f t="shared" si="0"/>
        <v>2174</v>
      </c>
      <c r="O11" s="79"/>
      <c r="P11" s="79"/>
      <c r="Q11" s="79"/>
      <c r="R11" s="79"/>
      <c r="S11" s="79">
        <v>1514</v>
      </c>
      <c r="T11" s="79"/>
      <c r="U11" s="79"/>
      <c r="V11" s="79"/>
      <c r="W11" s="79"/>
      <c r="X11" s="79">
        <v>120</v>
      </c>
      <c r="Y11" s="79"/>
      <c r="Z11" s="79"/>
      <c r="AA11" s="79"/>
      <c r="AB11" s="79"/>
      <c r="AC11" s="79">
        <v>194</v>
      </c>
      <c r="AD11" s="79"/>
      <c r="AE11" s="79"/>
      <c r="AF11" s="79"/>
      <c r="AG11" s="79"/>
      <c r="AH11" s="79">
        <v>82</v>
      </c>
      <c r="AI11" s="79"/>
      <c r="AJ11" s="79"/>
      <c r="AK11" s="79"/>
      <c r="AL11" s="79"/>
      <c r="AM11" s="79">
        <v>264</v>
      </c>
      <c r="AN11" s="79"/>
      <c r="AO11" s="79"/>
      <c r="AP11" s="79"/>
      <c r="AQ11" s="79"/>
      <c r="AR11" s="178">
        <f>ROUNDDOWN(N11/I11*100,1)</f>
        <v>72.400000000000006</v>
      </c>
      <c r="AS11" s="178"/>
      <c r="AT11" s="178"/>
      <c r="AU11" s="178"/>
      <c r="AV11" s="178"/>
    </row>
    <row r="12" spans="1:48" ht="15" customHeight="1" x14ac:dyDescent="0.4">
      <c r="A12" s="19" t="s">
        <v>124</v>
      </c>
    </row>
    <row r="15" spans="1:48" ht="18.75" customHeight="1" x14ac:dyDescent="0.4">
      <c r="A15" s="172" t="s">
        <v>123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</row>
    <row r="17" spans="1:48" ht="15" customHeight="1" x14ac:dyDescent="0.4">
      <c r="A17" s="19" t="s">
        <v>34</v>
      </c>
    </row>
    <row r="18" spans="1:48" ht="18.75" customHeight="1" x14ac:dyDescent="0.4">
      <c r="A18" s="175" t="s">
        <v>3</v>
      </c>
      <c r="B18" s="175"/>
      <c r="C18" s="175"/>
      <c r="D18" s="175"/>
      <c r="E18" s="175"/>
      <c r="F18" s="175"/>
      <c r="G18" s="175"/>
      <c r="H18" s="176"/>
      <c r="I18" s="173" t="s">
        <v>113</v>
      </c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73" t="s">
        <v>114</v>
      </c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73" t="s">
        <v>121</v>
      </c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</row>
    <row r="19" spans="1:48" ht="18.75" customHeight="1" x14ac:dyDescent="0.4">
      <c r="A19" s="109"/>
      <c r="B19" s="109"/>
      <c r="C19" s="109"/>
      <c r="D19" s="109"/>
      <c r="E19" s="109"/>
      <c r="F19" s="109"/>
      <c r="G19" s="109"/>
      <c r="H19" s="177"/>
      <c r="I19" s="174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74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74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</row>
    <row r="20" spans="1:48" ht="22.5" customHeight="1" x14ac:dyDescent="0.4">
      <c r="A20" s="114" t="s">
        <v>0</v>
      </c>
      <c r="B20" s="114"/>
      <c r="C20" s="114"/>
      <c r="D20" s="74" t="s">
        <v>1</v>
      </c>
      <c r="E20" s="74"/>
      <c r="F20" s="21" t="s">
        <v>3</v>
      </c>
      <c r="G20" s="21"/>
      <c r="H20" s="20"/>
      <c r="I20" s="166">
        <v>6681</v>
      </c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>
        <v>3200</v>
      </c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8">
        <f>ROUND(V20/I20*100,1)</f>
        <v>47.9</v>
      </c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</row>
    <row r="21" spans="1:48" ht="22.5" customHeight="1" x14ac:dyDescent="0.4">
      <c r="A21" s="21"/>
      <c r="B21" s="21"/>
      <c r="C21" s="21"/>
      <c r="D21" s="74">
        <v>2</v>
      </c>
      <c r="E21" s="74"/>
      <c r="F21" s="21"/>
      <c r="G21" s="21"/>
      <c r="H21" s="21"/>
      <c r="I21" s="166">
        <v>6681</v>
      </c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>
        <v>4425</v>
      </c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8">
        <f t="shared" ref="AI21:AI22" si="3">ROUND(V21/I21*100,1)</f>
        <v>66.2</v>
      </c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</row>
    <row r="22" spans="1:48" ht="22.5" customHeight="1" x14ac:dyDescent="0.4">
      <c r="A22" s="21"/>
      <c r="B22" s="21"/>
      <c r="C22" s="21"/>
      <c r="D22" s="74">
        <v>3</v>
      </c>
      <c r="E22" s="74"/>
      <c r="F22" s="21"/>
      <c r="G22" s="21"/>
      <c r="H22" s="21"/>
      <c r="I22" s="166">
        <v>6264</v>
      </c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>
        <v>4104</v>
      </c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8">
        <f t="shared" si="3"/>
        <v>65.5</v>
      </c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</row>
    <row r="23" spans="1:48" ht="22.5" customHeight="1" x14ac:dyDescent="0.4">
      <c r="A23" s="21"/>
      <c r="B23" s="21"/>
      <c r="C23" s="21"/>
      <c r="D23" s="74">
        <v>4</v>
      </c>
      <c r="E23" s="74"/>
      <c r="F23" s="21"/>
      <c r="G23" s="21"/>
      <c r="H23" s="21"/>
      <c r="I23" s="166">
        <v>6264</v>
      </c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>
        <v>4592</v>
      </c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8">
        <v>73.3</v>
      </c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</row>
    <row r="24" spans="1:48" ht="22.5" customHeight="1" x14ac:dyDescent="0.4">
      <c r="A24" s="32"/>
      <c r="B24" s="32"/>
      <c r="C24" s="32"/>
      <c r="D24" s="67">
        <v>5</v>
      </c>
      <c r="E24" s="67"/>
      <c r="F24" s="32"/>
      <c r="G24" s="32"/>
      <c r="H24" s="32"/>
      <c r="I24" s="169">
        <v>6126</v>
      </c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>
        <v>4427</v>
      </c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1">
        <v>72.2</v>
      </c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</row>
    <row r="25" spans="1:48" ht="15" customHeight="1" x14ac:dyDescent="0.4">
      <c r="A25" s="19" t="s">
        <v>124</v>
      </c>
    </row>
    <row r="28" spans="1:48" ht="18.75" customHeight="1" x14ac:dyDescent="0.4">
      <c r="A28" s="172" t="s">
        <v>125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</row>
    <row r="30" spans="1:48" ht="15" customHeight="1" x14ac:dyDescent="0.4">
      <c r="A30" s="19" t="s">
        <v>34</v>
      </c>
    </row>
    <row r="31" spans="1:48" ht="18.75" customHeight="1" x14ac:dyDescent="0.4">
      <c r="A31" s="175" t="s">
        <v>3</v>
      </c>
      <c r="B31" s="175"/>
      <c r="C31" s="175"/>
      <c r="D31" s="175"/>
      <c r="E31" s="175"/>
      <c r="F31" s="175"/>
      <c r="G31" s="175"/>
      <c r="H31" s="176"/>
      <c r="I31" s="173" t="s">
        <v>113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73" t="s">
        <v>114</v>
      </c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73" t="s">
        <v>121</v>
      </c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</row>
    <row r="32" spans="1:48" ht="18.75" customHeight="1" x14ac:dyDescent="0.4">
      <c r="A32" s="109"/>
      <c r="B32" s="109"/>
      <c r="C32" s="109"/>
      <c r="D32" s="109"/>
      <c r="E32" s="109"/>
      <c r="F32" s="109"/>
      <c r="G32" s="109"/>
      <c r="H32" s="177"/>
      <c r="I32" s="174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74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74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</row>
    <row r="33" spans="1:47" ht="22.5" customHeight="1" x14ac:dyDescent="0.4">
      <c r="A33" s="114" t="s">
        <v>0</v>
      </c>
      <c r="B33" s="114"/>
      <c r="C33" s="114"/>
      <c r="D33" s="74" t="s">
        <v>1</v>
      </c>
      <c r="E33" s="74"/>
      <c r="F33" s="21" t="s">
        <v>3</v>
      </c>
      <c r="G33" s="21"/>
      <c r="H33" s="20"/>
      <c r="I33" s="166">
        <v>2600</v>
      </c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>
        <v>2815</v>
      </c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8">
        <f>ROUND(V33/I33*100,1)</f>
        <v>108.3</v>
      </c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</row>
    <row r="34" spans="1:47" ht="22.5" customHeight="1" x14ac:dyDescent="0.4">
      <c r="A34" s="21"/>
      <c r="B34" s="21"/>
      <c r="C34" s="21"/>
      <c r="D34" s="74">
        <v>2</v>
      </c>
      <c r="E34" s="74"/>
      <c r="F34" s="21"/>
      <c r="G34" s="21"/>
      <c r="H34" s="21"/>
      <c r="I34" s="166">
        <v>2500</v>
      </c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>
        <v>3214</v>
      </c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8">
        <f t="shared" ref="AI34:AI35" si="4">ROUND(V34/I34*100,1)</f>
        <v>128.6</v>
      </c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</row>
    <row r="35" spans="1:47" ht="22.5" customHeight="1" x14ac:dyDescent="0.4">
      <c r="A35" s="21"/>
      <c r="B35" s="21"/>
      <c r="C35" s="21"/>
      <c r="D35" s="74">
        <v>3</v>
      </c>
      <c r="E35" s="74"/>
      <c r="F35" s="21"/>
      <c r="G35" s="21"/>
      <c r="H35" s="21"/>
      <c r="I35" s="166">
        <v>2300</v>
      </c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>
        <v>2518</v>
      </c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8">
        <f t="shared" si="4"/>
        <v>109.5</v>
      </c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</row>
    <row r="36" spans="1:47" ht="22.5" customHeight="1" x14ac:dyDescent="0.4">
      <c r="A36" s="21"/>
      <c r="B36" s="21"/>
      <c r="C36" s="21"/>
      <c r="D36" s="74">
        <v>4</v>
      </c>
      <c r="E36" s="74"/>
      <c r="F36" s="21"/>
      <c r="G36" s="21"/>
      <c r="H36" s="21"/>
      <c r="I36" s="166">
        <v>2500</v>
      </c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>
        <v>2262</v>
      </c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8">
        <f t="shared" ref="AI36" si="5">ROUND(V36/I36*100,1)</f>
        <v>90.5</v>
      </c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</row>
    <row r="37" spans="1:47" ht="22.5" customHeight="1" x14ac:dyDescent="0.4">
      <c r="A37" s="32"/>
      <c r="B37" s="32"/>
      <c r="C37" s="32"/>
      <c r="D37" s="67">
        <v>5</v>
      </c>
      <c r="E37" s="67"/>
      <c r="F37" s="32"/>
      <c r="G37" s="32"/>
      <c r="H37" s="32"/>
      <c r="I37" s="169">
        <v>2500</v>
      </c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>
        <v>2091</v>
      </c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1">
        <v>83.6</v>
      </c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</row>
    <row r="38" spans="1:47" ht="15" customHeight="1" x14ac:dyDescent="0.4">
      <c r="A38" s="19" t="s">
        <v>124</v>
      </c>
    </row>
  </sheetData>
  <mergeCells count="110">
    <mergeCell ref="A2:AV2"/>
    <mergeCell ref="I5:M6"/>
    <mergeCell ref="N6:R6"/>
    <mergeCell ref="S6:W6"/>
    <mergeCell ref="X6:AB6"/>
    <mergeCell ref="D7:E7"/>
    <mergeCell ref="D8:E8"/>
    <mergeCell ref="V21:AH21"/>
    <mergeCell ref="AI21:AU21"/>
    <mergeCell ref="AI18:AU19"/>
    <mergeCell ref="I7:M7"/>
    <mergeCell ref="A15:AV15"/>
    <mergeCell ref="AC6:AG6"/>
    <mergeCell ref="AH6:AL6"/>
    <mergeCell ref="AM6:AQ6"/>
    <mergeCell ref="N5:AQ5"/>
    <mergeCell ref="AR5:AV5"/>
    <mergeCell ref="AR6:AV6"/>
    <mergeCell ref="D9:E9"/>
    <mergeCell ref="D10:E10"/>
    <mergeCell ref="A5:H6"/>
    <mergeCell ref="D11:E11"/>
    <mergeCell ref="AR7:AV7"/>
    <mergeCell ref="N8:R8"/>
    <mergeCell ref="N7:R7"/>
    <mergeCell ref="S7:W7"/>
    <mergeCell ref="X7:AB7"/>
    <mergeCell ref="AC7:AG7"/>
    <mergeCell ref="AH7:AL7"/>
    <mergeCell ref="AM7:AQ7"/>
    <mergeCell ref="D22:E22"/>
    <mergeCell ref="I21:U21"/>
    <mergeCell ref="I22:U22"/>
    <mergeCell ref="D20:E20"/>
    <mergeCell ref="D21:E21"/>
    <mergeCell ref="N9:R9"/>
    <mergeCell ref="S9:W9"/>
    <mergeCell ref="X9:AB9"/>
    <mergeCell ref="AC9:AG9"/>
    <mergeCell ref="AH9:AL9"/>
    <mergeCell ref="AM9:AQ9"/>
    <mergeCell ref="S8:W8"/>
    <mergeCell ref="X8:AB8"/>
    <mergeCell ref="AC8:AG8"/>
    <mergeCell ref="AH8:AL8"/>
    <mergeCell ref="A18:H19"/>
    <mergeCell ref="AM8:AQ8"/>
    <mergeCell ref="AR11:AV11"/>
    <mergeCell ref="I8:M8"/>
    <mergeCell ref="I9:M9"/>
    <mergeCell ref="I10:M10"/>
    <mergeCell ref="I11:M11"/>
    <mergeCell ref="I20:U20"/>
    <mergeCell ref="V20:AH20"/>
    <mergeCell ref="AI20:AU20"/>
    <mergeCell ref="I18:U19"/>
    <mergeCell ref="V18:AH19"/>
    <mergeCell ref="N11:R11"/>
    <mergeCell ref="S11:W11"/>
    <mergeCell ref="X11:AB11"/>
    <mergeCell ref="AC11:AG11"/>
    <mergeCell ref="AH11:AL11"/>
    <mergeCell ref="AM11:AQ11"/>
    <mergeCell ref="AR9:AV9"/>
    <mergeCell ref="N10:R10"/>
    <mergeCell ref="S10:W10"/>
    <mergeCell ref="X10:AB10"/>
    <mergeCell ref="AC10:AG10"/>
    <mergeCell ref="AH10:AL10"/>
    <mergeCell ref="AM10:AQ10"/>
    <mergeCell ref="AR8:AV8"/>
    <mergeCell ref="D33:E33"/>
    <mergeCell ref="I33:U33"/>
    <mergeCell ref="V33:AH33"/>
    <mergeCell ref="AI33:AU33"/>
    <mergeCell ref="A31:H32"/>
    <mergeCell ref="V22:AH22"/>
    <mergeCell ref="AI22:AU22"/>
    <mergeCell ref="V23:AH23"/>
    <mergeCell ref="AI23:AU23"/>
    <mergeCell ref="V24:AH24"/>
    <mergeCell ref="AI24:AU24"/>
    <mergeCell ref="D24:E24"/>
    <mergeCell ref="I24:U24"/>
    <mergeCell ref="D23:E23"/>
    <mergeCell ref="I23:U23"/>
    <mergeCell ref="A7:C7"/>
    <mergeCell ref="A20:C20"/>
    <mergeCell ref="A33:C33"/>
    <mergeCell ref="D36:E36"/>
    <mergeCell ref="I36:U36"/>
    <mergeCell ref="V36:AH36"/>
    <mergeCell ref="AI36:AU36"/>
    <mergeCell ref="D37:E37"/>
    <mergeCell ref="I37:U37"/>
    <mergeCell ref="V37:AH37"/>
    <mergeCell ref="AI37:AU37"/>
    <mergeCell ref="D34:E34"/>
    <mergeCell ref="I34:U34"/>
    <mergeCell ref="V34:AH34"/>
    <mergeCell ref="AI34:AU34"/>
    <mergeCell ref="D35:E35"/>
    <mergeCell ref="I35:U35"/>
    <mergeCell ref="V35:AH35"/>
    <mergeCell ref="AI35:AU35"/>
    <mergeCell ref="A28:AV28"/>
    <mergeCell ref="I31:U32"/>
    <mergeCell ref="V31:AH32"/>
    <mergeCell ref="AI31:AU32"/>
    <mergeCell ref="AR10:AV10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N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BF542-0DB5-4620-9030-9193F18A063E}">
  <dimension ref="A1:AV52"/>
  <sheetViews>
    <sheetView zoomScaleNormal="100" workbookViewId="0">
      <selection activeCell="AH58" sqref="AH58"/>
    </sheetView>
  </sheetViews>
  <sheetFormatPr defaultColWidth="1.625" defaultRowHeight="13.5" x14ac:dyDescent="0.4"/>
  <cols>
    <col min="1" max="16384" width="1.625" style="19"/>
  </cols>
  <sheetData>
    <row r="1" spans="1:48" ht="18.75" customHeight="1" x14ac:dyDescent="0.4">
      <c r="A1" s="172" t="s">
        <v>126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</row>
    <row r="3" spans="1:48" x14ac:dyDescent="0.4">
      <c r="A3" s="19" t="s">
        <v>5</v>
      </c>
      <c r="AT3" s="1" t="s">
        <v>186</v>
      </c>
    </row>
    <row r="4" spans="1:48" ht="15" customHeight="1" x14ac:dyDescent="0.4">
      <c r="A4" s="72" t="s">
        <v>9</v>
      </c>
      <c r="B4" s="72"/>
      <c r="C4" s="72"/>
      <c r="D4" s="72"/>
      <c r="E4" s="72"/>
      <c r="F4" s="72"/>
      <c r="G4" s="94" t="s">
        <v>8</v>
      </c>
      <c r="H4" s="95"/>
      <c r="I4" s="95"/>
      <c r="J4" s="95"/>
      <c r="K4" s="95"/>
      <c r="L4" s="95"/>
      <c r="M4" s="88" t="s">
        <v>127</v>
      </c>
      <c r="N4" s="72"/>
      <c r="O4" s="72"/>
      <c r="P4" s="72"/>
      <c r="Q4" s="72"/>
      <c r="R4" s="72"/>
      <c r="S4" s="88" t="s">
        <v>128</v>
      </c>
      <c r="T4" s="72"/>
      <c r="U4" s="72"/>
      <c r="V4" s="72"/>
      <c r="W4" s="72"/>
      <c r="X4" s="72"/>
      <c r="Y4" s="185" t="s">
        <v>129</v>
      </c>
      <c r="Z4" s="186"/>
      <c r="AA4" s="186"/>
      <c r="AB4" s="186"/>
      <c r="AC4" s="186"/>
      <c r="AD4" s="186"/>
      <c r="AE4" s="185" t="s">
        <v>189</v>
      </c>
      <c r="AF4" s="186"/>
      <c r="AG4" s="186"/>
      <c r="AH4" s="186"/>
      <c r="AI4" s="186"/>
      <c r="AJ4" s="88" t="s">
        <v>130</v>
      </c>
      <c r="AK4" s="72"/>
      <c r="AL4" s="72"/>
      <c r="AM4" s="72"/>
      <c r="AN4" s="72"/>
      <c r="AO4" s="72"/>
      <c r="AP4" s="185" t="s">
        <v>131</v>
      </c>
      <c r="AQ4" s="186"/>
      <c r="AR4" s="186"/>
      <c r="AS4" s="186"/>
      <c r="AT4" s="186"/>
    </row>
    <row r="5" spans="1:48" ht="15" customHeight="1" x14ac:dyDescent="0.4">
      <c r="A5" s="58"/>
      <c r="B5" s="58"/>
      <c r="C5" s="58"/>
      <c r="D5" s="58"/>
      <c r="E5" s="58"/>
      <c r="F5" s="58"/>
      <c r="G5" s="96"/>
      <c r="H5" s="97"/>
      <c r="I5" s="97"/>
      <c r="J5" s="97"/>
      <c r="K5" s="97"/>
      <c r="L5" s="97"/>
      <c r="M5" s="57"/>
      <c r="N5" s="58"/>
      <c r="O5" s="58"/>
      <c r="P5" s="58"/>
      <c r="Q5" s="58"/>
      <c r="R5" s="58"/>
      <c r="S5" s="57"/>
      <c r="T5" s="58"/>
      <c r="U5" s="58"/>
      <c r="V5" s="58"/>
      <c r="W5" s="58"/>
      <c r="X5" s="58"/>
      <c r="Y5" s="187"/>
      <c r="Z5" s="188"/>
      <c r="AA5" s="188"/>
      <c r="AB5" s="188"/>
      <c r="AC5" s="188"/>
      <c r="AD5" s="188"/>
      <c r="AE5" s="187"/>
      <c r="AF5" s="188"/>
      <c r="AG5" s="188"/>
      <c r="AH5" s="188"/>
      <c r="AI5" s="188"/>
      <c r="AJ5" s="57"/>
      <c r="AK5" s="58"/>
      <c r="AL5" s="58"/>
      <c r="AM5" s="58"/>
      <c r="AN5" s="58"/>
      <c r="AO5" s="58"/>
      <c r="AP5" s="187"/>
      <c r="AQ5" s="188"/>
      <c r="AR5" s="188"/>
      <c r="AS5" s="188"/>
      <c r="AT5" s="188"/>
    </row>
    <row r="6" spans="1:48" ht="15" customHeight="1" x14ac:dyDescent="0.4">
      <c r="A6" s="23" t="s">
        <v>58</v>
      </c>
      <c r="B6" s="23"/>
      <c r="C6" s="23"/>
      <c r="D6" s="23"/>
      <c r="E6" s="13"/>
      <c r="F6" s="22"/>
      <c r="G6" s="85">
        <f>SUM(M6:AT6)</f>
        <v>3178</v>
      </c>
      <c r="H6" s="82"/>
      <c r="I6" s="82"/>
      <c r="J6" s="82"/>
      <c r="K6" s="82"/>
      <c r="L6" s="82"/>
      <c r="M6" s="82">
        <v>203</v>
      </c>
      <c r="N6" s="82"/>
      <c r="O6" s="82"/>
      <c r="P6" s="82"/>
      <c r="Q6" s="82"/>
      <c r="R6" s="82"/>
      <c r="S6" s="82">
        <v>226</v>
      </c>
      <c r="T6" s="82"/>
      <c r="U6" s="82"/>
      <c r="V6" s="82"/>
      <c r="W6" s="82"/>
      <c r="X6" s="82"/>
      <c r="Y6" s="82">
        <v>41</v>
      </c>
      <c r="Z6" s="82"/>
      <c r="AA6" s="82"/>
      <c r="AB6" s="82"/>
      <c r="AC6" s="82"/>
      <c r="AD6" s="82"/>
      <c r="AE6" s="87">
        <v>1653</v>
      </c>
      <c r="AF6" s="87"/>
      <c r="AG6" s="87"/>
      <c r="AH6" s="87"/>
      <c r="AI6" s="87"/>
      <c r="AJ6" s="87">
        <v>1037</v>
      </c>
      <c r="AK6" s="87"/>
      <c r="AL6" s="87"/>
      <c r="AM6" s="87"/>
      <c r="AN6" s="87"/>
      <c r="AO6" s="87"/>
      <c r="AP6" s="87">
        <v>18</v>
      </c>
      <c r="AQ6" s="87"/>
      <c r="AR6" s="87"/>
      <c r="AS6" s="87"/>
      <c r="AT6" s="87"/>
    </row>
    <row r="7" spans="1:48" ht="15" customHeight="1" x14ac:dyDescent="0.4">
      <c r="A7" s="23"/>
      <c r="B7" s="23"/>
      <c r="C7" s="74">
        <v>2</v>
      </c>
      <c r="D7" s="74"/>
      <c r="E7" s="23"/>
      <c r="F7" s="23"/>
      <c r="G7" s="85">
        <f>SUM(M7:AT7)</f>
        <v>3150</v>
      </c>
      <c r="H7" s="82"/>
      <c r="I7" s="82"/>
      <c r="J7" s="82"/>
      <c r="K7" s="82"/>
      <c r="L7" s="82"/>
      <c r="M7" s="82">
        <v>210</v>
      </c>
      <c r="N7" s="82"/>
      <c r="O7" s="82"/>
      <c r="P7" s="82"/>
      <c r="Q7" s="82"/>
      <c r="R7" s="82"/>
      <c r="S7" s="82">
        <v>231</v>
      </c>
      <c r="T7" s="82"/>
      <c r="U7" s="82"/>
      <c r="V7" s="82"/>
      <c r="W7" s="82"/>
      <c r="X7" s="82"/>
      <c r="Y7" s="82">
        <v>40</v>
      </c>
      <c r="Z7" s="82"/>
      <c r="AA7" s="82"/>
      <c r="AB7" s="82"/>
      <c r="AC7" s="82"/>
      <c r="AD7" s="82"/>
      <c r="AE7" s="87">
        <v>1609</v>
      </c>
      <c r="AF7" s="87"/>
      <c r="AG7" s="87"/>
      <c r="AH7" s="87"/>
      <c r="AI7" s="87"/>
      <c r="AJ7" s="87">
        <v>1042</v>
      </c>
      <c r="AK7" s="87"/>
      <c r="AL7" s="87"/>
      <c r="AM7" s="87"/>
      <c r="AN7" s="87"/>
      <c r="AO7" s="87"/>
      <c r="AP7" s="87">
        <v>18</v>
      </c>
      <c r="AQ7" s="87"/>
      <c r="AR7" s="87"/>
      <c r="AS7" s="87"/>
      <c r="AT7" s="87"/>
    </row>
    <row r="8" spans="1:48" ht="15" customHeight="1" x14ac:dyDescent="0.4">
      <c r="A8" s="23"/>
      <c r="B8" s="23"/>
      <c r="C8" s="74">
        <v>3</v>
      </c>
      <c r="D8" s="74"/>
      <c r="E8" s="23"/>
      <c r="F8" s="23"/>
      <c r="G8" s="85">
        <f>SUM(M8:AT8)</f>
        <v>3071</v>
      </c>
      <c r="H8" s="82"/>
      <c r="I8" s="82"/>
      <c r="J8" s="82"/>
      <c r="K8" s="82"/>
      <c r="L8" s="82"/>
      <c r="M8" s="82">
        <v>199</v>
      </c>
      <c r="N8" s="82"/>
      <c r="O8" s="82"/>
      <c r="P8" s="82"/>
      <c r="Q8" s="82"/>
      <c r="R8" s="82"/>
      <c r="S8" s="82">
        <v>231</v>
      </c>
      <c r="T8" s="82"/>
      <c r="U8" s="82"/>
      <c r="V8" s="82"/>
      <c r="W8" s="82"/>
      <c r="X8" s="82"/>
      <c r="Y8" s="82">
        <v>40</v>
      </c>
      <c r="Z8" s="82"/>
      <c r="AA8" s="82"/>
      <c r="AB8" s="82"/>
      <c r="AC8" s="82"/>
      <c r="AD8" s="82"/>
      <c r="AE8" s="87">
        <v>1541</v>
      </c>
      <c r="AF8" s="87"/>
      <c r="AG8" s="87"/>
      <c r="AH8" s="87"/>
      <c r="AI8" s="87"/>
      <c r="AJ8" s="87">
        <v>1041</v>
      </c>
      <c r="AK8" s="87"/>
      <c r="AL8" s="87"/>
      <c r="AM8" s="87"/>
      <c r="AN8" s="87"/>
      <c r="AO8" s="87"/>
      <c r="AP8" s="87">
        <v>19</v>
      </c>
      <c r="AQ8" s="87"/>
      <c r="AR8" s="87"/>
      <c r="AS8" s="87"/>
      <c r="AT8" s="87"/>
    </row>
    <row r="9" spans="1:48" ht="15" customHeight="1" x14ac:dyDescent="0.4">
      <c r="A9" s="23"/>
      <c r="B9" s="23"/>
      <c r="C9" s="74">
        <v>4</v>
      </c>
      <c r="D9" s="74"/>
      <c r="E9" s="23"/>
      <c r="F9" s="23"/>
      <c r="G9" s="85">
        <f>SUM(M9:AT9)</f>
        <v>3052</v>
      </c>
      <c r="H9" s="82"/>
      <c r="I9" s="82"/>
      <c r="J9" s="82"/>
      <c r="K9" s="82"/>
      <c r="L9" s="82"/>
      <c r="M9" s="82">
        <v>202</v>
      </c>
      <c r="N9" s="82"/>
      <c r="O9" s="82"/>
      <c r="P9" s="82"/>
      <c r="Q9" s="82"/>
      <c r="R9" s="82"/>
      <c r="S9" s="82">
        <v>237</v>
      </c>
      <c r="T9" s="82"/>
      <c r="U9" s="82"/>
      <c r="V9" s="82"/>
      <c r="W9" s="82"/>
      <c r="X9" s="82"/>
      <c r="Y9" s="82">
        <v>42</v>
      </c>
      <c r="Z9" s="82"/>
      <c r="AA9" s="82"/>
      <c r="AB9" s="82"/>
      <c r="AC9" s="82"/>
      <c r="AD9" s="82"/>
      <c r="AE9" s="82">
        <v>1504</v>
      </c>
      <c r="AF9" s="82"/>
      <c r="AG9" s="82"/>
      <c r="AH9" s="82"/>
      <c r="AI9" s="82"/>
      <c r="AJ9" s="82">
        <v>1050</v>
      </c>
      <c r="AK9" s="82"/>
      <c r="AL9" s="82"/>
      <c r="AM9" s="82"/>
      <c r="AN9" s="82"/>
      <c r="AO9" s="82"/>
      <c r="AP9" s="82">
        <v>17</v>
      </c>
      <c r="AQ9" s="82"/>
      <c r="AR9" s="82"/>
      <c r="AS9" s="82"/>
      <c r="AT9" s="82"/>
    </row>
    <row r="10" spans="1:48" ht="15" customHeight="1" x14ac:dyDescent="0.4">
      <c r="A10" s="31"/>
      <c r="B10" s="31"/>
      <c r="C10" s="67">
        <v>5</v>
      </c>
      <c r="D10" s="67"/>
      <c r="E10" s="31"/>
      <c r="F10" s="31"/>
      <c r="G10" s="84">
        <f>SUM(M10:AT10)</f>
        <v>3024</v>
      </c>
      <c r="H10" s="79"/>
      <c r="I10" s="79"/>
      <c r="J10" s="79"/>
      <c r="K10" s="79"/>
      <c r="L10" s="79"/>
      <c r="M10" s="79">
        <v>210</v>
      </c>
      <c r="N10" s="79"/>
      <c r="O10" s="79"/>
      <c r="P10" s="79"/>
      <c r="Q10" s="79"/>
      <c r="R10" s="79"/>
      <c r="S10" s="79">
        <v>246</v>
      </c>
      <c r="T10" s="79"/>
      <c r="U10" s="79"/>
      <c r="V10" s="79"/>
      <c r="W10" s="79"/>
      <c r="X10" s="79"/>
      <c r="Y10" s="79">
        <v>41</v>
      </c>
      <c r="Z10" s="79"/>
      <c r="AA10" s="79"/>
      <c r="AB10" s="79"/>
      <c r="AC10" s="79"/>
      <c r="AD10" s="79"/>
      <c r="AE10" s="79">
        <v>1444</v>
      </c>
      <c r="AF10" s="79"/>
      <c r="AG10" s="79"/>
      <c r="AH10" s="79"/>
      <c r="AI10" s="79"/>
      <c r="AJ10" s="79">
        <v>1068</v>
      </c>
      <c r="AK10" s="79"/>
      <c r="AL10" s="79"/>
      <c r="AM10" s="79"/>
      <c r="AN10" s="79"/>
      <c r="AO10" s="79"/>
      <c r="AP10" s="79">
        <v>15</v>
      </c>
      <c r="AQ10" s="79"/>
      <c r="AR10" s="79"/>
      <c r="AS10" s="79"/>
      <c r="AT10" s="79"/>
    </row>
    <row r="11" spans="1:48" x14ac:dyDescent="0.4">
      <c r="A11" s="19" t="s">
        <v>132</v>
      </c>
    </row>
    <row r="14" spans="1:48" ht="18.75" customHeight="1" x14ac:dyDescent="0.4">
      <c r="A14" s="172" t="s">
        <v>133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</row>
    <row r="16" spans="1:48" x14ac:dyDescent="0.4">
      <c r="A16" s="19" t="s">
        <v>5</v>
      </c>
      <c r="AT16" s="1" t="s">
        <v>186</v>
      </c>
    </row>
    <row r="17" spans="1:48" ht="15" customHeight="1" x14ac:dyDescent="0.4">
      <c r="A17" s="175" t="s">
        <v>3</v>
      </c>
      <c r="B17" s="175"/>
      <c r="C17" s="175"/>
      <c r="D17" s="175"/>
      <c r="E17" s="175"/>
      <c r="F17" s="175"/>
      <c r="G17" s="175"/>
      <c r="H17" s="175"/>
      <c r="I17" s="173" t="s">
        <v>8</v>
      </c>
      <c r="J17" s="115"/>
      <c r="K17" s="115"/>
      <c r="L17" s="115"/>
      <c r="M17" s="115"/>
      <c r="N17" s="115"/>
      <c r="O17" s="115"/>
      <c r="P17" s="115"/>
      <c r="Q17" s="115"/>
      <c r="R17" s="115"/>
      <c r="S17" s="173" t="s">
        <v>134</v>
      </c>
      <c r="T17" s="115"/>
      <c r="U17" s="115"/>
      <c r="V17" s="115"/>
      <c r="W17" s="115"/>
      <c r="X17" s="115"/>
      <c r="Y17" s="115"/>
      <c r="Z17" s="115"/>
      <c r="AA17" s="115"/>
      <c r="AB17" s="115"/>
      <c r="AC17" s="190" t="s">
        <v>135</v>
      </c>
      <c r="AD17" s="175"/>
      <c r="AE17" s="175"/>
      <c r="AF17" s="175"/>
      <c r="AG17" s="175"/>
      <c r="AH17" s="175"/>
      <c r="AI17" s="175"/>
      <c r="AJ17" s="175"/>
      <c r="AK17" s="175"/>
      <c r="AL17" s="190" t="s">
        <v>136</v>
      </c>
      <c r="AM17" s="175"/>
      <c r="AN17" s="175"/>
      <c r="AO17" s="175"/>
      <c r="AP17" s="175"/>
      <c r="AQ17" s="175"/>
      <c r="AR17" s="175"/>
      <c r="AS17" s="175"/>
      <c r="AT17" s="175"/>
    </row>
    <row r="18" spans="1:48" ht="15" customHeight="1" x14ac:dyDescent="0.4">
      <c r="A18" s="109"/>
      <c r="B18" s="109"/>
      <c r="C18" s="109"/>
      <c r="D18" s="109"/>
      <c r="E18" s="109"/>
      <c r="F18" s="109"/>
      <c r="G18" s="109"/>
      <c r="H18" s="109"/>
      <c r="I18" s="174"/>
      <c r="J18" s="116"/>
      <c r="K18" s="116"/>
      <c r="L18" s="116"/>
      <c r="M18" s="116"/>
      <c r="N18" s="116"/>
      <c r="O18" s="116"/>
      <c r="P18" s="116"/>
      <c r="Q18" s="116"/>
      <c r="R18" s="116"/>
      <c r="S18" s="174"/>
      <c r="T18" s="116"/>
      <c r="U18" s="116"/>
      <c r="V18" s="116"/>
      <c r="W18" s="116"/>
      <c r="X18" s="116"/>
      <c r="Y18" s="116"/>
      <c r="Z18" s="116"/>
      <c r="AA18" s="116"/>
      <c r="AB18" s="116"/>
      <c r="AC18" s="108"/>
      <c r="AD18" s="109"/>
      <c r="AE18" s="109"/>
      <c r="AF18" s="109"/>
      <c r="AG18" s="109"/>
      <c r="AH18" s="109"/>
      <c r="AI18" s="109"/>
      <c r="AJ18" s="109"/>
      <c r="AK18" s="109"/>
      <c r="AL18" s="108"/>
      <c r="AM18" s="109"/>
      <c r="AN18" s="109"/>
      <c r="AO18" s="109"/>
      <c r="AP18" s="109"/>
      <c r="AQ18" s="109"/>
      <c r="AR18" s="109"/>
      <c r="AS18" s="109"/>
      <c r="AT18" s="109"/>
    </row>
    <row r="19" spans="1:48" ht="15" customHeight="1" x14ac:dyDescent="0.4">
      <c r="A19" s="114" t="s">
        <v>0</v>
      </c>
      <c r="B19" s="114"/>
      <c r="C19" s="114"/>
      <c r="D19" s="74" t="s">
        <v>1</v>
      </c>
      <c r="E19" s="74"/>
      <c r="F19" s="23" t="s">
        <v>3</v>
      </c>
      <c r="G19" s="23"/>
      <c r="H19" s="2"/>
      <c r="I19" s="189">
        <f>SUM(S19:AT19)</f>
        <v>742</v>
      </c>
      <c r="J19" s="64"/>
      <c r="K19" s="64"/>
      <c r="L19" s="64"/>
      <c r="M19" s="64"/>
      <c r="N19" s="64"/>
      <c r="O19" s="64"/>
      <c r="P19" s="64"/>
      <c r="Q19" s="64"/>
      <c r="R19" s="64"/>
      <c r="S19" s="64">
        <v>321</v>
      </c>
      <c r="T19" s="64"/>
      <c r="U19" s="64"/>
      <c r="V19" s="64"/>
      <c r="W19" s="64"/>
      <c r="X19" s="64"/>
      <c r="Y19" s="64"/>
      <c r="Z19" s="64"/>
      <c r="AA19" s="64"/>
      <c r="AB19" s="64"/>
      <c r="AC19" s="64">
        <v>143</v>
      </c>
      <c r="AD19" s="64"/>
      <c r="AE19" s="64"/>
      <c r="AF19" s="64"/>
      <c r="AG19" s="64"/>
      <c r="AH19" s="64"/>
      <c r="AI19" s="64"/>
      <c r="AJ19" s="64"/>
      <c r="AK19" s="64"/>
      <c r="AL19" s="64">
        <v>278</v>
      </c>
      <c r="AM19" s="64"/>
      <c r="AN19" s="64"/>
      <c r="AO19" s="64"/>
      <c r="AP19" s="64"/>
      <c r="AQ19" s="64"/>
      <c r="AR19" s="64"/>
      <c r="AS19" s="64"/>
      <c r="AT19" s="64"/>
    </row>
    <row r="20" spans="1:48" ht="15" customHeight="1" x14ac:dyDescent="0.4">
      <c r="A20" s="23"/>
      <c r="B20" s="23"/>
      <c r="C20" s="23"/>
      <c r="D20" s="74">
        <v>2</v>
      </c>
      <c r="E20" s="74"/>
      <c r="F20" s="23"/>
      <c r="G20" s="23"/>
      <c r="H20" s="3"/>
      <c r="I20" s="189">
        <f>SUM(S20:AT20)</f>
        <v>758</v>
      </c>
      <c r="J20" s="64"/>
      <c r="K20" s="64"/>
      <c r="L20" s="64"/>
      <c r="M20" s="64"/>
      <c r="N20" s="64"/>
      <c r="O20" s="64"/>
      <c r="P20" s="64"/>
      <c r="Q20" s="64"/>
      <c r="R20" s="64"/>
      <c r="S20" s="64">
        <v>325</v>
      </c>
      <c r="T20" s="64"/>
      <c r="U20" s="64"/>
      <c r="V20" s="64"/>
      <c r="W20" s="64"/>
      <c r="X20" s="64"/>
      <c r="Y20" s="64"/>
      <c r="Z20" s="64"/>
      <c r="AA20" s="64"/>
      <c r="AB20" s="64"/>
      <c r="AC20" s="64">
        <v>141</v>
      </c>
      <c r="AD20" s="64"/>
      <c r="AE20" s="64"/>
      <c r="AF20" s="64"/>
      <c r="AG20" s="64"/>
      <c r="AH20" s="64"/>
      <c r="AI20" s="64"/>
      <c r="AJ20" s="64"/>
      <c r="AK20" s="64"/>
      <c r="AL20" s="64">
        <v>292</v>
      </c>
      <c r="AM20" s="64"/>
      <c r="AN20" s="64"/>
      <c r="AO20" s="64"/>
      <c r="AP20" s="64"/>
      <c r="AQ20" s="64"/>
      <c r="AR20" s="64"/>
      <c r="AS20" s="64"/>
      <c r="AT20" s="64"/>
    </row>
    <row r="21" spans="1:48" ht="15" customHeight="1" x14ac:dyDescent="0.4">
      <c r="A21" s="23"/>
      <c r="B21" s="23"/>
      <c r="C21" s="23"/>
      <c r="D21" s="74">
        <v>3</v>
      </c>
      <c r="E21" s="74"/>
      <c r="F21" s="23"/>
      <c r="G21" s="23"/>
      <c r="H21" s="3"/>
      <c r="I21" s="189">
        <f>SUM(S21:AT21)</f>
        <v>780</v>
      </c>
      <c r="J21" s="64"/>
      <c r="K21" s="64"/>
      <c r="L21" s="64"/>
      <c r="M21" s="64"/>
      <c r="N21" s="64"/>
      <c r="O21" s="64"/>
      <c r="P21" s="64"/>
      <c r="Q21" s="64"/>
      <c r="R21" s="64"/>
      <c r="S21" s="64">
        <v>323</v>
      </c>
      <c r="T21" s="64"/>
      <c r="U21" s="64"/>
      <c r="V21" s="64"/>
      <c r="W21" s="64"/>
      <c r="X21" s="64"/>
      <c r="Y21" s="64"/>
      <c r="Z21" s="64"/>
      <c r="AA21" s="64"/>
      <c r="AB21" s="64"/>
      <c r="AC21" s="64">
        <v>147</v>
      </c>
      <c r="AD21" s="64"/>
      <c r="AE21" s="64"/>
      <c r="AF21" s="64"/>
      <c r="AG21" s="64"/>
      <c r="AH21" s="64"/>
      <c r="AI21" s="64"/>
      <c r="AJ21" s="64"/>
      <c r="AK21" s="64"/>
      <c r="AL21" s="64">
        <v>310</v>
      </c>
      <c r="AM21" s="64"/>
      <c r="AN21" s="64"/>
      <c r="AO21" s="64"/>
      <c r="AP21" s="64"/>
      <c r="AQ21" s="64"/>
      <c r="AR21" s="64"/>
      <c r="AS21" s="64"/>
      <c r="AT21" s="64"/>
    </row>
    <row r="22" spans="1:48" ht="15" customHeight="1" x14ac:dyDescent="0.4">
      <c r="A22" s="23"/>
      <c r="B22" s="23"/>
      <c r="C22" s="23"/>
      <c r="D22" s="74">
        <v>4</v>
      </c>
      <c r="E22" s="74"/>
      <c r="F22" s="23"/>
      <c r="G22" s="23"/>
      <c r="H22" s="3"/>
      <c r="I22" s="189">
        <f>SUM(S22:AT22)</f>
        <v>813</v>
      </c>
      <c r="J22" s="64"/>
      <c r="K22" s="64"/>
      <c r="L22" s="64"/>
      <c r="M22" s="64"/>
      <c r="N22" s="64"/>
      <c r="O22" s="64"/>
      <c r="P22" s="64"/>
      <c r="Q22" s="64"/>
      <c r="R22" s="64"/>
      <c r="S22" s="64">
        <v>333</v>
      </c>
      <c r="T22" s="64"/>
      <c r="U22" s="64"/>
      <c r="V22" s="64"/>
      <c r="W22" s="64"/>
      <c r="X22" s="64"/>
      <c r="Y22" s="64"/>
      <c r="Z22" s="64"/>
      <c r="AA22" s="64"/>
      <c r="AB22" s="64"/>
      <c r="AC22" s="64">
        <v>149</v>
      </c>
      <c r="AD22" s="64"/>
      <c r="AE22" s="64"/>
      <c r="AF22" s="64"/>
      <c r="AG22" s="64"/>
      <c r="AH22" s="64"/>
      <c r="AI22" s="64"/>
      <c r="AJ22" s="64"/>
      <c r="AK22" s="64"/>
      <c r="AL22" s="64">
        <v>331</v>
      </c>
      <c r="AM22" s="64"/>
      <c r="AN22" s="64"/>
      <c r="AO22" s="64"/>
      <c r="AP22" s="64"/>
      <c r="AQ22" s="64"/>
      <c r="AR22" s="64"/>
      <c r="AS22" s="64"/>
      <c r="AT22" s="64"/>
    </row>
    <row r="23" spans="1:48" ht="15" customHeight="1" x14ac:dyDescent="0.4">
      <c r="A23" s="31"/>
      <c r="B23" s="31"/>
      <c r="C23" s="31"/>
      <c r="D23" s="67">
        <v>5</v>
      </c>
      <c r="E23" s="67"/>
      <c r="F23" s="31"/>
      <c r="G23" s="31"/>
      <c r="H23" s="4"/>
      <c r="I23" s="195">
        <f>SUM(S23:AT23)</f>
        <v>820</v>
      </c>
      <c r="J23" s="66"/>
      <c r="K23" s="66"/>
      <c r="L23" s="66"/>
      <c r="M23" s="66"/>
      <c r="N23" s="66"/>
      <c r="O23" s="66"/>
      <c r="P23" s="66"/>
      <c r="Q23" s="66"/>
      <c r="R23" s="66"/>
      <c r="S23" s="66">
        <v>335</v>
      </c>
      <c r="T23" s="66"/>
      <c r="U23" s="66"/>
      <c r="V23" s="66"/>
      <c r="W23" s="66"/>
      <c r="X23" s="66"/>
      <c r="Y23" s="66"/>
      <c r="Z23" s="66"/>
      <c r="AA23" s="66"/>
      <c r="AB23" s="66"/>
      <c r="AC23" s="66">
        <v>165</v>
      </c>
      <c r="AD23" s="66"/>
      <c r="AE23" s="66"/>
      <c r="AF23" s="66"/>
      <c r="AG23" s="66"/>
      <c r="AH23" s="66"/>
      <c r="AI23" s="66"/>
      <c r="AJ23" s="66"/>
      <c r="AK23" s="66"/>
      <c r="AL23" s="66">
        <v>320</v>
      </c>
      <c r="AM23" s="66"/>
      <c r="AN23" s="66"/>
      <c r="AO23" s="66"/>
      <c r="AP23" s="66"/>
      <c r="AQ23" s="66"/>
      <c r="AR23" s="66"/>
      <c r="AS23" s="66"/>
      <c r="AT23" s="66"/>
    </row>
    <row r="24" spans="1:48" x14ac:dyDescent="0.4">
      <c r="A24" s="19" t="s">
        <v>132</v>
      </c>
    </row>
    <row r="27" spans="1:48" ht="18.75" customHeight="1" x14ac:dyDescent="0.4">
      <c r="A27" s="172" t="s">
        <v>137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</row>
    <row r="29" spans="1:48" x14ac:dyDescent="0.4">
      <c r="A29" s="19" t="s">
        <v>5</v>
      </c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1" t="s">
        <v>186</v>
      </c>
    </row>
    <row r="30" spans="1:48" ht="15" customHeight="1" x14ac:dyDescent="0.4">
      <c r="A30" s="175" t="s">
        <v>3</v>
      </c>
      <c r="B30" s="175"/>
      <c r="C30" s="175"/>
      <c r="D30" s="175"/>
      <c r="E30" s="175"/>
      <c r="F30" s="175"/>
      <c r="G30" s="175"/>
      <c r="H30" s="175"/>
      <c r="I30" s="173" t="s">
        <v>8</v>
      </c>
      <c r="J30" s="115"/>
      <c r="K30" s="115"/>
      <c r="L30" s="115"/>
      <c r="M30" s="115"/>
      <c r="N30" s="115"/>
      <c r="O30" s="115"/>
      <c r="P30" s="115"/>
      <c r="Q30" s="115"/>
      <c r="R30" s="115"/>
      <c r="S30" s="191" t="s">
        <v>172</v>
      </c>
      <c r="T30" s="192"/>
      <c r="U30" s="192"/>
      <c r="V30" s="192"/>
      <c r="W30" s="192"/>
      <c r="X30" s="192"/>
      <c r="Y30" s="192"/>
      <c r="Z30" s="192"/>
      <c r="AA30" s="192"/>
      <c r="AB30" s="192"/>
      <c r="AC30" s="191" t="s">
        <v>173</v>
      </c>
      <c r="AD30" s="192"/>
      <c r="AE30" s="192"/>
      <c r="AF30" s="192"/>
      <c r="AG30" s="192"/>
      <c r="AH30" s="192"/>
      <c r="AI30" s="192"/>
      <c r="AJ30" s="192"/>
      <c r="AK30" s="192"/>
      <c r="AL30" s="191" t="s">
        <v>174</v>
      </c>
      <c r="AM30" s="192"/>
      <c r="AN30" s="192"/>
      <c r="AO30" s="192"/>
      <c r="AP30" s="192"/>
      <c r="AQ30" s="192"/>
      <c r="AR30" s="192"/>
      <c r="AS30" s="192"/>
      <c r="AT30" s="192"/>
    </row>
    <row r="31" spans="1:48" ht="15" customHeight="1" x14ac:dyDescent="0.4">
      <c r="A31" s="109"/>
      <c r="B31" s="109"/>
      <c r="C31" s="109"/>
      <c r="D31" s="109"/>
      <c r="E31" s="109"/>
      <c r="F31" s="109"/>
      <c r="G31" s="109"/>
      <c r="H31" s="109"/>
      <c r="I31" s="174"/>
      <c r="J31" s="116"/>
      <c r="K31" s="116"/>
      <c r="L31" s="116"/>
      <c r="M31" s="116"/>
      <c r="N31" s="116"/>
      <c r="O31" s="116"/>
      <c r="P31" s="116"/>
      <c r="Q31" s="116"/>
      <c r="R31" s="116"/>
      <c r="S31" s="193"/>
      <c r="T31" s="194"/>
      <c r="U31" s="194"/>
      <c r="V31" s="194"/>
      <c r="W31" s="194"/>
      <c r="X31" s="194"/>
      <c r="Y31" s="194"/>
      <c r="Z31" s="194"/>
      <c r="AA31" s="194"/>
      <c r="AB31" s="194"/>
      <c r="AC31" s="193"/>
      <c r="AD31" s="194"/>
      <c r="AE31" s="194"/>
      <c r="AF31" s="194"/>
      <c r="AG31" s="194"/>
      <c r="AH31" s="194"/>
      <c r="AI31" s="194"/>
      <c r="AJ31" s="194"/>
      <c r="AK31" s="194"/>
      <c r="AL31" s="193"/>
      <c r="AM31" s="194"/>
      <c r="AN31" s="194"/>
      <c r="AO31" s="194"/>
      <c r="AP31" s="194"/>
      <c r="AQ31" s="194"/>
      <c r="AR31" s="194"/>
      <c r="AS31" s="194"/>
      <c r="AT31" s="194"/>
    </row>
    <row r="32" spans="1:48" ht="15" customHeight="1" x14ac:dyDescent="0.4">
      <c r="A32" s="114" t="s">
        <v>0</v>
      </c>
      <c r="B32" s="114"/>
      <c r="C32" s="114"/>
      <c r="D32" s="74" t="s">
        <v>1</v>
      </c>
      <c r="E32" s="74"/>
      <c r="F32" s="23" t="s">
        <v>3</v>
      </c>
      <c r="G32" s="23"/>
      <c r="H32" s="2"/>
      <c r="I32" s="78">
        <f>SUM(S32:AT32)</f>
        <v>1014</v>
      </c>
      <c r="J32" s="61"/>
      <c r="K32" s="61"/>
      <c r="L32" s="61"/>
      <c r="M32" s="61"/>
      <c r="N32" s="61"/>
      <c r="O32" s="61"/>
      <c r="P32" s="61"/>
      <c r="Q32" s="61"/>
      <c r="R32" s="61"/>
      <c r="S32" s="61">
        <v>48</v>
      </c>
      <c r="T32" s="61"/>
      <c r="U32" s="61"/>
      <c r="V32" s="61"/>
      <c r="W32" s="61"/>
      <c r="X32" s="61"/>
      <c r="Y32" s="61"/>
      <c r="Z32" s="61"/>
      <c r="AA32" s="61"/>
      <c r="AB32" s="61"/>
      <c r="AC32" s="61">
        <v>624</v>
      </c>
      <c r="AD32" s="61"/>
      <c r="AE32" s="61"/>
      <c r="AF32" s="61"/>
      <c r="AG32" s="61"/>
      <c r="AH32" s="61"/>
      <c r="AI32" s="61"/>
      <c r="AJ32" s="61"/>
      <c r="AK32" s="61"/>
      <c r="AL32" s="61">
        <v>342</v>
      </c>
      <c r="AM32" s="61"/>
      <c r="AN32" s="61"/>
      <c r="AO32" s="61"/>
      <c r="AP32" s="61"/>
      <c r="AQ32" s="61"/>
      <c r="AR32" s="61"/>
      <c r="AS32" s="61"/>
      <c r="AT32" s="61"/>
    </row>
    <row r="33" spans="1:48" ht="15" customHeight="1" x14ac:dyDescent="0.4">
      <c r="A33" s="23"/>
      <c r="B33" s="23"/>
      <c r="C33" s="23"/>
      <c r="D33" s="74">
        <v>2</v>
      </c>
      <c r="E33" s="74"/>
      <c r="F33" s="23"/>
      <c r="G33" s="23"/>
      <c r="H33" s="3"/>
      <c r="I33" s="78">
        <f>SUM(S33:AT33)</f>
        <v>1116</v>
      </c>
      <c r="J33" s="61"/>
      <c r="K33" s="61"/>
      <c r="L33" s="61"/>
      <c r="M33" s="61"/>
      <c r="N33" s="61"/>
      <c r="O33" s="61"/>
      <c r="P33" s="61"/>
      <c r="Q33" s="61"/>
      <c r="R33" s="61"/>
      <c r="S33" s="61">
        <v>59</v>
      </c>
      <c r="T33" s="61"/>
      <c r="U33" s="61"/>
      <c r="V33" s="61"/>
      <c r="W33" s="61"/>
      <c r="X33" s="61"/>
      <c r="Y33" s="61"/>
      <c r="Z33" s="61"/>
      <c r="AA33" s="61"/>
      <c r="AB33" s="61"/>
      <c r="AC33" s="61">
        <v>651</v>
      </c>
      <c r="AD33" s="61"/>
      <c r="AE33" s="61"/>
      <c r="AF33" s="61"/>
      <c r="AG33" s="61"/>
      <c r="AH33" s="61"/>
      <c r="AI33" s="61"/>
      <c r="AJ33" s="61"/>
      <c r="AK33" s="61"/>
      <c r="AL33" s="61">
        <v>406</v>
      </c>
      <c r="AM33" s="61"/>
      <c r="AN33" s="61"/>
      <c r="AO33" s="61"/>
      <c r="AP33" s="61"/>
      <c r="AQ33" s="61"/>
      <c r="AR33" s="61"/>
      <c r="AS33" s="61"/>
      <c r="AT33" s="61"/>
    </row>
    <row r="34" spans="1:48" ht="15" customHeight="1" x14ac:dyDescent="0.4">
      <c r="A34" s="23"/>
      <c r="B34" s="23"/>
      <c r="C34" s="23"/>
      <c r="D34" s="74">
        <v>3</v>
      </c>
      <c r="E34" s="74"/>
      <c r="F34" s="23"/>
      <c r="G34" s="23"/>
      <c r="H34" s="3"/>
      <c r="I34" s="78">
        <f>SUM(S34:AT34)</f>
        <v>1111</v>
      </c>
      <c r="J34" s="61"/>
      <c r="K34" s="61"/>
      <c r="L34" s="61"/>
      <c r="M34" s="61"/>
      <c r="N34" s="61"/>
      <c r="O34" s="61"/>
      <c r="P34" s="61"/>
      <c r="Q34" s="61"/>
      <c r="R34" s="61"/>
      <c r="S34" s="61">
        <v>60</v>
      </c>
      <c r="T34" s="61"/>
      <c r="U34" s="61"/>
      <c r="V34" s="61"/>
      <c r="W34" s="61"/>
      <c r="X34" s="61"/>
      <c r="Y34" s="61"/>
      <c r="Z34" s="61"/>
      <c r="AA34" s="61"/>
      <c r="AB34" s="61"/>
      <c r="AC34" s="61">
        <v>642</v>
      </c>
      <c r="AD34" s="61"/>
      <c r="AE34" s="61"/>
      <c r="AF34" s="61"/>
      <c r="AG34" s="61"/>
      <c r="AH34" s="61"/>
      <c r="AI34" s="61"/>
      <c r="AJ34" s="61"/>
      <c r="AK34" s="61"/>
      <c r="AL34" s="61">
        <v>409</v>
      </c>
      <c r="AM34" s="61"/>
      <c r="AN34" s="61"/>
      <c r="AO34" s="61"/>
      <c r="AP34" s="61"/>
      <c r="AQ34" s="61"/>
      <c r="AR34" s="61"/>
      <c r="AS34" s="61"/>
      <c r="AT34" s="61"/>
    </row>
    <row r="35" spans="1:48" ht="15" customHeight="1" x14ac:dyDescent="0.4">
      <c r="A35" s="23"/>
      <c r="B35" s="23"/>
      <c r="C35" s="23"/>
      <c r="D35" s="74">
        <v>4</v>
      </c>
      <c r="E35" s="74"/>
      <c r="F35" s="23"/>
      <c r="G35" s="23"/>
      <c r="H35" s="3"/>
      <c r="I35" s="78">
        <f>SUM(S35:AT35)</f>
        <v>1215</v>
      </c>
      <c r="J35" s="61"/>
      <c r="K35" s="61"/>
      <c r="L35" s="61"/>
      <c r="M35" s="61"/>
      <c r="N35" s="61"/>
      <c r="O35" s="61"/>
      <c r="P35" s="61"/>
      <c r="Q35" s="61"/>
      <c r="R35" s="61"/>
      <c r="S35" s="61">
        <v>57</v>
      </c>
      <c r="T35" s="61"/>
      <c r="U35" s="61"/>
      <c r="V35" s="61"/>
      <c r="W35" s="61"/>
      <c r="X35" s="61"/>
      <c r="Y35" s="61"/>
      <c r="Z35" s="61"/>
      <c r="AA35" s="61"/>
      <c r="AB35" s="61"/>
      <c r="AC35" s="61">
        <v>695</v>
      </c>
      <c r="AD35" s="61"/>
      <c r="AE35" s="61"/>
      <c r="AF35" s="61"/>
      <c r="AG35" s="61"/>
      <c r="AH35" s="61"/>
      <c r="AI35" s="61"/>
      <c r="AJ35" s="61"/>
      <c r="AK35" s="61"/>
      <c r="AL35" s="61">
        <v>463</v>
      </c>
      <c r="AM35" s="61"/>
      <c r="AN35" s="61"/>
      <c r="AO35" s="61"/>
      <c r="AP35" s="61"/>
      <c r="AQ35" s="61"/>
      <c r="AR35" s="61"/>
      <c r="AS35" s="61"/>
      <c r="AT35" s="61"/>
    </row>
    <row r="36" spans="1:48" ht="15" customHeight="1" x14ac:dyDescent="0.4">
      <c r="A36" s="31"/>
      <c r="B36" s="31"/>
      <c r="C36" s="31"/>
      <c r="D36" s="67">
        <v>5</v>
      </c>
      <c r="E36" s="67"/>
      <c r="F36" s="31"/>
      <c r="G36" s="31"/>
      <c r="H36" s="4"/>
      <c r="I36" s="68">
        <f>SUM(S36:AT36)</f>
        <v>1293</v>
      </c>
      <c r="J36" s="62"/>
      <c r="K36" s="62"/>
      <c r="L36" s="62"/>
      <c r="M36" s="62"/>
      <c r="N36" s="62"/>
      <c r="O36" s="62"/>
      <c r="P36" s="62"/>
      <c r="Q36" s="62"/>
      <c r="R36" s="62"/>
      <c r="S36" s="62">
        <v>54</v>
      </c>
      <c r="T36" s="62"/>
      <c r="U36" s="62"/>
      <c r="V36" s="62"/>
      <c r="W36" s="62"/>
      <c r="X36" s="62"/>
      <c r="Y36" s="62"/>
      <c r="Z36" s="62"/>
      <c r="AA36" s="62"/>
      <c r="AB36" s="62"/>
      <c r="AC36" s="62">
        <v>715</v>
      </c>
      <c r="AD36" s="62"/>
      <c r="AE36" s="62"/>
      <c r="AF36" s="62"/>
      <c r="AG36" s="62"/>
      <c r="AH36" s="62"/>
      <c r="AI36" s="62"/>
      <c r="AJ36" s="62"/>
      <c r="AK36" s="62"/>
      <c r="AL36" s="62">
        <v>524</v>
      </c>
      <c r="AM36" s="62"/>
      <c r="AN36" s="62"/>
      <c r="AO36" s="62"/>
      <c r="AP36" s="62"/>
      <c r="AQ36" s="62"/>
      <c r="AR36" s="62"/>
      <c r="AS36" s="62"/>
      <c r="AT36" s="62"/>
    </row>
    <row r="37" spans="1:48" x14ac:dyDescent="0.4">
      <c r="A37" s="19" t="s">
        <v>132</v>
      </c>
    </row>
    <row r="40" spans="1:48" ht="18.75" customHeight="1" x14ac:dyDescent="0.4">
      <c r="A40" s="172" t="s">
        <v>138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</row>
    <row r="42" spans="1:48" x14ac:dyDescent="0.4">
      <c r="A42" s="19" t="s">
        <v>5</v>
      </c>
      <c r="AV42" s="1" t="s">
        <v>186</v>
      </c>
    </row>
    <row r="43" spans="1:48" ht="13.5" customHeight="1" x14ac:dyDescent="0.4">
      <c r="A43" s="72" t="s">
        <v>9</v>
      </c>
      <c r="B43" s="72"/>
      <c r="C43" s="72"/>
      <c r="D43" s="72"/>
      <c r="E43" s="72"/>
      <c r="F43" s="72"/>
      <c r="G43" s="88" t="s">
        <v>65</v>
      </c>
      <c r="H43" s="72"/>
      <c r="I43" s="72"/>
      <c r="J43" s="72"/>
      <c r="K43" s="123" t="s">
        <v>142</v>
      </c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</row>
    <row r="44" spans="1:48" x14ac:dyDescent="0.4">
      <c r="A44" s="74"/>
      <c r="B44" s="74"/>
      <c r="C44" s="74"/>
      <c r="D44" s="74"/>
      <c r="E44" s="74"/>
      <c r="F44" s="74"/>
      <c r="G44" s="196"/>
      <c r="H44" s="74"/>
      <c r="I44" s="74"/>
      <c r="J44" s="74"/>
      <c r="K44" s="196" t="s">
        <v>8</v>
      </c>
      <c r="L44" s="74"/>
      <c r="M44" s="74"/>
      <c r="N44" s="74"/>
      <c r="O44" s="102" t="s">
        <v>139</v>
      </c>
      <c r="P44" s="103"/>
      <c r="Q44" s="103"/>
      <c r="R44" s="103"/>
      <c r="S44" s="103"/>
      <c r="T44" s="103"/>
      <c r="U44" s="103"/>
      <c r="V44" s="103"/>
      <c r="W44" s="200" t="s">
        <v>143</v>
      </c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132" t="s">
        <v>148</v>
      </c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</row>
    <row r="45" spans="1:48" x14ac:dyDescent="0.4">
      <c r="A45" s="74"/>
      <c r="B45" s="74"/>
      <c r="C45" s="74"/>
      <c r="D45" s="74"/>
      <c r="E45" s="74"/>
      <c r="F45" s="74"/>
      <c r="G45" s="196"/>
      <c r="H45" s="74"/>
      <c r="I45" s="74"/>
      <c r="J45" s="74"/>
      <c r="K45" s="196"/>
      <c r="L45" s="74"/>
      <c r="M45" s="74"/>
      <c r="N45" s="74"/>
      <c r="O45" s="202" t="s">
        <v>140</v>
      </c>
      <c r="P45" s="203"/>
      <c r="Q45" s="203"/>
      <c r="R45" s="203"/>
      <c r="S45" s="59" t="s">
        <v>141</v>
      </c>
      <c r="T45" s="206"/>
      <c r="U45" s="206"/>
      <c r="V45" s="207"/>
      <c r="W45" s="202" t="s">
        <v>144</v>
      </c>
      <c r="X45" s="74"/>
      <c r="Y45" s="74"/>
      <c r="Z45" s="74"/>
      <c r="AA45" s="59" t="s">
        <v>145</v>
      </c>
      <c r="AB45" s="56"/>
      <c r="AC45" s="56"/>
      <c r="AD45" s="56"/>
      <c r="AE45" s="59" t="s">
        <v>146</v>
      </c>
      <c r="AF45" s="56"/>
      <c r="AG45" s="56"/>
      <c r="AH45" s="56"/>
      <c r="AI45" s="59" t="s">
        <v>147</v>
      </c>
      <c r="AJ45" s="56"/>
      <c r="AK45" s="56"/>
      <c r="AL45" s="196" t="s">
        <v>134</v>
      </c>
      <c r="AM45" s="74"/>
      <c r="AN45" s="74"/>
      <c r="AO45" s="74"/>
      <c r="AP45" s="55" t="s">
        <v>135</v>
      </c>
      <c r="AQ45" s="56"/>
      <c r="AR45" s="56"/>
      <c r="AS45" s="56"/>
      <c r="AT45" s="55" t="s">
        <v>136</v>
      </c>
      <c r="AU45" s="56"/>
      <c r="AV45" s="56"/>
    </row>
    <row r="46" spans="1:48" x14ac:dyDescent="0.4">
      <c r="A46" s="58"/>
      <c r="B46" s="58"/>
      <c r="C46" s="58"/>
      <c r="D46" s="58"/>
      <c r="E46" s="58"/>
      <c r="F46" s="58"/>
      <c r="G46" s="57"/>
      <c r="H46" s="58"/>
      <c r="I46" s="58"/>
      <c r="J46" s="58"/>
      <c r="K46" s="57"/>
      <c r="L46" s="58"/>
      <c r="M46" s="58"/>
      <c r="N46" s="58"/>
      <c r="O46" s="204"/>
      <c r="P46" s="205"/>
      <c r="Q46" s="205"/>
      <c r="R46" s="205"/>
      <c r="S46" s="204"/>
      <c r="T46" s="205"/>
      <c r="U46" s="205"/>
      <c r="V46" s="208"/>
      <c r="W46" s="57"/>
      <c r="X46" s="58"/>
      <c r="Y46" s="58"/>
      <c r="Z46" s="58"/>
      <c r="AA46" s="57"/>
      <c r="AB46" s="58"/>
      <c r="AC46" s="58"/>
      <c r="AD46" s="58"/>
      <c r="AE46" s="57"/>
      <c r="AF46" s="58"/>
      <c r="AG46" s="58"/>
      <c r="AH46" s="58"/>
      <c r="AI46" s="57"/>
      <c r="AJ46" s="58"/>
      <c r="AK46" s="58"/>
      <c r="AL46" s="57"/>
      <c r="AM46" s="58"/>
      <c r="AN46" s="58"/>
      <c r="AO46" s="58"/>
      <c r="AP46" s="57"/>
      <c r="AQ46" s="58"/>
      <c r="AR46" s="58"/>
      <c r="AS46" s="58"/>
      <c r="AT46" s="57"/>
      <c r="AU46" s="58"/>
      <c r="AV46" s="58"/>
    </row>
    <row r="47" spans="1:48" ht="15" customHeight="1" x14ac:dyDescent="0.4">
      <c r="A47" s="23" t="s">
        <v>58</v>
      </c>
      <c r="B47" s="23"/>
      <c r="C47" s="23"/>
      <c r="D47" s="23"/>
      <c r="E47" s="13"/>
      <c r="F47" s="22"/>
      <c r="G47" s="197">
        <v>45</v>
      </c>
      <c r="H47" s="152"/>
      <c r="I47" s="152"/>
      <c r="J47" s="152"/>
      <c r="K47" s="152">
        <f>SUM(O47:V47)</f>
        <v>37</v>
      </c>
      <c r="L47" s="152"/>
      <c r="M47" s="152"/>
      <c r="N47" s="152"/>
      <c r="O47" s="152">
        <v>29</v>
      </c>
      <c r="P47" s="152"/>
      <c r="Q47" s="152"/>
      <c r="R47" s="152"/>
      <c r="S47" s="152">
        <v>8</v>
      </c>
      <c r="T47" s="152"/>
      <c r="U47" s="152"/>
      <c r="V47" s="152"/>
      <c r="W47" s="152">
        <v>3</v>
      </c>
      <c r="X47" s="152"/>
      <c r="Y47" s="152"/>
      <c r="Z47" s="152"/>
      <c r="AA47" s="152">
        <v>25</v>
      </c>
      <c r="AB47" s="152"/>
      <c r="AC47" s="152"/>
      <c r="AD47" s="152"/>
      <c r="AE47" s="152">
        <v>9</v>
      </c>
      <c r="AF47" s="152"/>
      <c r="AG47" s="152"/>
      <c r="AH47" s="152"/>
      <c r="AI47" s="153" t="s">
        <v>2</v>
      </c>
      <c r="AJ47" s="153"/>
      <c r="AK47" s="153"/>
      <c r="AL47" s="152">
        <v>33</v>
      </c>
      <c r="AM47" s="152"/>
      <c r="AN47" s="152"/>
      <c r="AO47" s="152"/>
      <c r="AP47" s="152">
        <v>4</v>
      </c>
      <c r="AQ47" s="152"/>
      <c r="AR47" s="152"/>
      <c r="AS47" s="152"/>
      <c r="AT47" s="153" t="s">
        <v>2</v>
      </c>
      <c r="AU47" s="153"/>
      <c r="AV47" s="153"/>
    </row>
    <row r="48" spans="1:48" ht="15" customHeight="1" x14ac:dyDescent="0.4">
      <c r="A48" s="23"/>
      <c r="B48" s="23"/>
      <c r="C48" s="74">
        <v>2</v>
      </c>
      <c r="D48" s="74"/>
      <c r="E48" s="23"/>
      <c r="F48" s="23"/>
      <c r="G48" s="197">
        <v>45</v>
      </c>
      <c r="H48" s="152"/>
      <c r="I48" s="152"/>
      <c r="J48" s="152"/>
      <c r="K48" s="152">
        <f t="shared" ref="K48:K49" si="0">SUM(O48:V48)</f>
        <v>41</v>
      </c>
      <c r="L48" s="152"/>
      <c r="M48" s="152"/>
      <c r="N48" s="152"/>
      <c r="O48" s="152">
        <v>33</v>
      </c>
      <c r="P48" s="152"/>
      <c r="Q48" s="152"/>
      <c r="R48" s="152"/>
      <c r="S48" s="152">
        <v>8</v>
      </c>
      <c r="T48" s="152"/>
      <c r="U48" s="152"/>
      <c r="V48" s="152"/>
      <c r="W48" s="152">
        <v>5</v>
      </c>
      <c r="X48" s="152"/>
      <c r="Y48" s="152"/>
      <c r="Z48" s="152"/>
      <c r="AA48" s="152">
        <v>26</v>
      </c>
      <c r="AB48" s="152"/>
      <c r="AC48" s="152"/>
      <c r="AD48" s="152"/>
      <c r="AE48" s="152">
        <v>10</v>
      </c>
      <c r="AF48" s="152"/>
      <c r="AG48" s="152"/>
      <c r="AH48" s="152"/>
      <c r="AI48" s="153" t="s">
        <v>2</v>
      </c>
      <c r="AJ48" s="153"/>
      <c r="AK48" s="153"/>
      <c r="AL48" s="152">
        <v>39</v>
      </c>
      <c r="AM48" s="152"/>
      <c r="AN48" s="152"/>
      <c r="AO48" s="152"/>
      <c r="AP48" s="152">
        <v>2</v>
      </c>
      <c r="AQ48" s="152"/>
      <c r="AR48" s="152"/>
      <c r="AS48" s="152"/>
      <c r="AT48" s="153" t="s">
        <v>2</v>
      </c>
      <c r="AU48" s="153"/>
      <c r="AV48" s="153"/>
    </row>
    <row r="49" spans="1:48" ht="15" customHeight="1" x14ac:dyDescent="0.4">
      <c r="A49" s="23"/>
      <c r="B49" s="23"/>
      <c r="C49" s="74">
        <v>3</v>
      </c>
      <c r="D49" s="74"/>
      <c r="E49" s="23"/>
      <c r="F49" s="23"/>
      <c r="G49" s="197">
        <v>45</v>
      </c>
      <c r="H49" s="152"/>
      <c r="I49" s="152"/>
      <c r="J49" s="152"/>
      <c r="K49" s="152">
        <f t="shared" si="0"/>
        <v>42</v>
      </c>
      <c r="L49" s="152"/>
      <c r="M49" s="152"/>
      <c r="N49" s="152"/>
      <c r="O49" s="152">
        <v>31</v>
      </c>
      <c r="P49" s="152"/>
      <c r="Q49" s="152"/>
      <c r="R49" s="152"/>
      <c r="S49" s="152">
        <v>11</v>
      </c>
      <c r="T49" s="152"/>
      <c r="U49" s="152"/>
      <c r="V49" s="152"/>
      <c r="W49" s="152">
        <v>2</v>
      </c>
      <c r="X49" s="152"/>
      <c r="Y49" s="152"/>
      <c r="Z49" s="152"/>
      <c r="AA49" s="152">
        <v>25</v>
      </c>
      <c r="AB49" s="152"/>
      <c r="AC49" s="152"/>
      <c r="AD49" s="152"/>
      <c r="AE49" s="152">
        <v>15</v>
      </c>
      <c r="AF49" s="152"/>
      <c r="AG49" s="152"/>
      <c r="AH49" s="152"/>
      <c r="AI49" s="153" t="s">
        <v>2</v>
      </c>
      <c r="AJ49" s="153"/>
      <c r="AK49" s="153"/>
      <c r="AL49" s="152">
        <v>39</v>
      </c>
      <c r="AM49" s="152"/>
      <c r="AN49" s="152"/>
      <c r="AO49" s="152"/>
      <c r="AP49" s="152">
        <v>2</v>
      </c>
      <c r="AQ49" s="152"/>
      <c r="AR49" s="152"/>
      <c r="AS49" s="152"/>
      <c r="AT49" s="152">
        <v>1</v>
      </c>
      <c r="AU49" s="152"/>
      <c r="AV49" s="152"/>
    </row>
    <row r="50" spans="1:48" ht="15" customHeight="1" x14ac:dyDescent="0.4">
      <c r="A50" s="23"/>
      <c r="B50" s="23"/>
      <c r="C50" s="74">
        <v>4</v>
      </c>
      <c r="D50" s="74"/>
      <c r="E50" s="23"/>
      <c r="F50" s="23"/>
      <c r="G50" s="197">
        <v>50</v>
      </c>
      <c r="H50" s="152"/>
      <c r="I50" s="152"/>
      <c r="J50" s="152"/>
      <c r="K50" s="152">
        <v>48</v>
      </c>
      <c r="L50" s="152"/>
      <c r="M50" s="152"/>
      <c r="N50" s="152"/>
      <c r="O50" s="152">
        <v>35</v>
      </c>
      <c r="P50" s="152"/>
      <c r="Q50" s="152"/>
      <c r="R50" s="152"/>
      <c r="S50" s="152">
        <v>13</v>
      </c>
      <c r="T50" s="152"/>
      <c r="U50" s="152"/>
      <c r="V50" s="152"/>
      <c r="W50" s="152">
        <v>5</v>
      </c>
      <c r="X50" s="152"/>
      <c r="Y50" s="152"/>
      <c r="Z50" s="152"/>
      <c r="AA50" s="152">
        <v>27</v>
      </c>
      <c r="AB50" s="152"/>
      <c r="AC50" s="152"/>
      <c r="AD50" s="152"/>
      <c r="AE50" s="152">
        <v>15</v>
      </c>
      <c r="AF50" s="152"/>
      <c r="AG50" s="152"/>
      <c r="AH50" s="152"/>
      <c r="AI50" s="152">
        <v>1</v>
      </c>
      <c r="AJ50" s="152"/>
      <c r="AK50" s="152"/>
      <c r="AL50" s="152">
        <v>44</v>
      </c>
      <c r="AM50" s="152"/>
      <c r="AN50" s="152"/>
      <c r="AO50" s="152"/>
      <c r="AP50" s="152">
        <v>3</v>
      </c>
      <c r="AQ50" s="152"/>
      <c r="AR50" s="152"/>
      <c r="AS50" s="152"/>
      <c r="AT50" s="152">
        <v>1</v>
      </c>
      <c r="AU50" s="152"/>
      <c r="AV50" s="152"/>
    </row>
    <row r="51" spans="1:48" ht="15" customHeight="1" x14ac:dyDescent="0.4">
      <c r="A51" s="31"/>
      <c r="B51" s="31"/>
      <c r="C51" s="67">
        <v>5</v>
      </c>
      <c r="D51" s="67"/>
      <c r="E51" s="31"/>
      <c r="F51" s="31"/>
      <c r="G51" s="198">
        <v>60</v>
      </c>
      <c r="H51" s="199"/>
      <c r="I51" s="199"/>
      <c r="J51" s="199"/>
      <c r="K51" s="199">
        <v>48</v>
      </c>
      <c r="L51" s="199"/>
      <c r="M51" s="199"/>
      <c r="N51" s="199"/>
      <c r="O51" s="199">
        <v>34</v>
      </c>
      <c r="P51" s="199"/>
      <c r="Q51" s="199"/>
      <c r="R51" s="199"/>
      <c r="S51" s="199">
        <v>14</v>
      </c>
      <c r="T51" s="199"/>
      <c r="U51" s="199"/>
      <c r="V51" s="199"/>
      <c r="W51" s="199">
        <v>3</v>
      </c>
      <c r="X51" s="199"/>
      <c r="Y51" s="199"/>
      <c r="Z51" s="199"/>
      <c r="AA51" s="199">
        <v>25</v>
      </c>
      <c r="AB51" s="199"/>
      <c r="AC51" s="199"/>
      <c r="AD51" s="199"/>
      <c r="AE51" s="199">
        <v>19</v>
      </c>
      <c r="AF51" s="199"/>
      <c r="AG51" s="199"/>
      <c r="AH51" s="199"/>
      <c r="AI51" s="199">
        <v>1</v>
      </c>
      <c r="AJ51" s="199"/>
      <c r="AK51" s="199"/>
      <c r="AL51" s="199">
        <v>46</v>
      </c>
      <c r="AM51" s="199"/>
      <c r="AN51" s="199"/>
      <c r="AO51" s="199"/>
      <c r="AP51" s="199">
        <v>2</v>
      </c>
      <c r="AQ51" s="199"/>
      <c r="AR51" s="199"/>
      <c r="AS51" s="199"/>
      <c r="AT51" s="209" t="s">
        <v>167</v>
      </c>
      <c r="AU51" s="209"/>
      <c r="AV51" s="209"/>
    </row>
    <row r="52" spans="1:48" x14ac:dyDescent="0.4">
      <c r="A52" s="19" t="s">
        <v>132</v>
      </c>
    </row>
  </sheetData>
  <mergeCells count="188">
    <mergeCell ref="A32:C32"/>
    <mergeCell ref="AT47:AV47"/>
    <mergeCell ref="AT48:AV48"/>
    <mergeCell ref="AT49:AV49"/>
    <mergeCell ref="AT50:AV50"/>
    <mergeCell ref="AT51:AV51"/>
    <mergeCell ref="AI51:AK51"/>
    <mergeCell ref="AL47:AO47"/>
    <mergeCell ref="AL48:AO48"/>
    <mergeCell ref="AL49:AO49"/>
    <mergeCell ref="AL50:AO50"/>
    <mergeCell ref="AL51:AO51"/>
    <mergeCell ref="AP47:AS47"/>
    <mergeCell ref="AP48:AS48"/>
    <mergeCell ref="AP49:AS49"/>
    <mergeCell ref="AP50:AS50"/>
    <mergeCell ref="AP51:AS51"/>
    <mergeCell ref="AE51:AH51"/>
    <mergeCell ref="W48:Z48"/>
    <mergeCell ref="AA48:AD48"/>
    <mergeCell ref="AE48:AH48"/>
    <mergeCell ref="O49:R49"/>
    <mergeCell ref="S49:V49"/>
    <mergeCell ref="W49:Z49"/>
    <mergeCell ref="K51:N51"/>
    <mergeCell ref="O47:R47"/>
    <mergeCell ref="S47:V47"/>
    <mergeCell ref="O48:R48"/>
    <mergeCell ref="S48:V48"/>
    <mergeCell ref="O50:R50"/>
    <mergeCell ref="S50:V50"/>
    <mergeCell ref="W50:Z50"/>
    <mergeCell ref="AA50:AD50"/>
    <mergeCell ref="O51:R51"/>
    <mergeCell ref="S51:V51"/>
    <mergeCell ref="W51:Z51"/>
    <mergeCell ref="AA51:AD51"/>
    <mergeCell ref="S45:V46"/>
    <mergeCell ref="AA45:AD46"/>
    <mergeCell ref="W45:Z46"/>
    <mergeCell ref="AE45:AH46"/>
    <mergeCell ref="AI45:AK46"/>
    <mergeCell ref="AL45:AO46"/>
    <mergeCell ref="K48:N48"/>
    <mergeCell ref="K49:N49"/>
    <mergeCell ref="K50:N50"/>
    <mergeCell ref="AE50:AH50"/>
    <mergeCell ref="AI47:AK47"/>
    <mergeCell ref="AI48:AK48"/>
    <mergeCell ref="AI49:AK49"/>
    <mergeCell ref="AI50:AK50"/>
    <mergeCell ref="AA49:AD49"/>
    <mergeCell ref="AE49:AH49"/>
    <mergeCell ref="A40:AV40"/>
    <mergeCell ref="A43:F46"/>
    <mergeCell ref="C48:D48"/>
    <mergeCell ref="C49:D49"/>
    <mergeCell ref="C50:D50"/>
    <mergeCell ref="C51:D51"/>
    <mergeCell ref="G43:J46"/>
    <mergeCell ref="G48:J48"/>
    <mergeCell ref="G49:J49"/>
    <mergeCell ref="G50:J50"/>
    <mergeCell ref="G51:J51"/>
    <mergeCell ref="AP45:AS46"/>
    <mergeCell ref="AT45:AV46"/>
    <mergeCell ref="W44:AK44"/>
    <mergeCell ref="AL44:AV44"/>
    <mergeCell ref="K43:AV43"/>
    <mergeCell ref="G47:J47"/>
    <mergeCell ref="K47:N47"/>
    <mergeCell ref="W47:Z47"/>
    <mergeCell ref="AA47:AD47"/>
    <mergeCell ref="AE47:AH47"/>
    <mergeCell ref="K44:N46"/>
    <mergeCell ref="O44:V44"/>
    <mergeCell ref="O45:R46"/>
    <mergeCell ref="D36:E36"/>
    <mergeCell ref="I36:R36"/>
    <mergeCell ref="S36:AB36"/>
    <mergeCell ref="AC36:AK36"/>
    <mergeCell ref="AL36:AT36"/>
    <mergeCell ref="D34:E34"/>
    <mergeCell ref="I34:R34"/>
    <mergeCell ref="S34:AB34"/>
    <mergeCell ref="AC34:AK34"/>
    <mergeCell ref="AL34:AT34"/>
    <mergeCell ref="D35:E35"/>
    <mergeCell ref="I35:R35"/>
    <mergeCell ref="S35:AB35"/>
    <mergeCell ref="AC35:AK35"/>
    <mergeCell ref="AL35:AT35"/>
    <mergeCell ref="D32:E32"/>
    <mergeCell ref="I32:R32"/>
    <mergeCell ref="S32:AB32"/>
    <mergeCell ref="AC32:AK32"/>
    <mergeCell ref="AL32:AT32"/>
    <mergeCell ref="D33:E33"/>
    <mergeCell ref="I33:R33"/>
    <mergeCell ref="S33:AB33"/>
    <mergeCell ref="AC33:AK33"/>
    <mergeCell ref="AL33:AT33"/>
    <mergeCell ref="A30:H31"/>
    <mergeCell ref="I30:R31"/>
    <mergeCell ref="S30:AB31"/>
    <mergeCell ref="AC30:AK31"/>
    <mergeCell ref="AL30:AT31"/>
    <mergeCell ref="S22:AB22"/>
    <mergeCell ref="AC22:AK22"/>
    <mergeCell ref="AL22:AT22"/>
    <mergeCell ref="I23:R23"/>
    <mergeCell ref="S23:AB23"/>
    <mergeCell ref="AC23:AK23"/>
    <mergeCell ref="AL23:AT23"/>
    <mergeCell ref="D23:E23"/>
    <mergeCell ref="A27:AV27"/>
    <mergeCell ref="A14:AV14"/>
    <mergeCell ref="I17:R18"/>
    <mergeCell ref="S17:AB18"/>
    <mergeCell ref="AC17:AK18"/>
    <mergeCell ref="AL17:AT18"/>
    <mergeCell ref="I19:R19"/>
    <mergeCell ref="S19:AB19"/>
    <mergeCell ref="AC19:AK19"/>
    <mergeCell ref="AL19:AT19"/>
    <mergeCell ref="A19:C19"/>
    <mergeCell ref="AC20:AK20"/>
    <mergeCell ref="AL20:AT20"/>
    <mergeCell ref="I21:R21"/>
    <mergeCell ref="A17:H18"/>
    <mergeCell ref="D19:E19"/>
    <mergeCell ref="D20:E20"/>
    <mergeCell ref="D21:E21"/>
    <mergeCell ref="D22:E22"/>
    <mergeCell ref="S21:AB21"/>
    <mergeCell ref="AC21:AK21"/>
    <mergeCell ref="AL21:AT21"/>
    <mergeCell ref="I22:R22"/>
    <mergeCell ref="I20:R20"/>
    <mergeCell ref="S20:AB20"/>
    <mergeCell ref="A1:AV1"/>
    <mergeCell ref="Y7:AD7"/>
    <mergeCell ref="AE7:AI7"/>
    <mergeCell ref="AJ7:AO7"/>
    <mergeCell ref="AP7:AT7"/>
    <mergeCell ref="G9:L9"/>
    <mergeCell ref="G10:L10"/>
    <mergeCell ref="M6:R6"/>
    <mergeCell ref="S6:X6"/>
    <mergeCell ref="Y6:AD6"/>
    <mergeCell ref="AE6:AI6"/>
    <mergeCell ref="M8:R8"/>
    <mergeCell ref="S8:X8"/>
    <mergeCell ref="Y8:AD8"/>
    <mergeCell ref="AE8:AI8"/>
    <mergeCell ref="M4:R5"/>
    <mergeCell ref="S4:X5"/>
    <mergeCell ref="Y4:AD5"/>
    <mergeCell ref="AE4:AI5"/>
    <mergeCell ref="AJ4:AO5"/>
    <mergeCell ref="AP4:AT5"/>
    <mergeCell ref="M10:R10"/>
    <mergeCell ref="S10:X10"/>
    <mergeCell ref="Y10:AD10"/>
    <mergeCell ref="A4:F5"/>
    <mergeCell ref="C7:D7"/>
    <mergeCell ref="C8:D8"/>
    <mergeCell ref="C9:D9"/>
    <mergeCell ref="C10:D10"/>
    <mergeCell ref="G4:L5"/>
    <mergeCell ref="G6:L6"/>
    <mergeCell ref="G7:L7"/>
    <mergeCell ref="G8:L8"/>
    <mergeCell ref="AJ6:AO6"/>
    <mergeCell ref="AP6:AT6"/>
    <mergeCell ref="M7:R7"/>
    <mergeCell ref="AE10:AI10"/>
    <mergeCell ref="AJ10:AO10"/>
    <mergeCell ref="AP10:AT10"/>
    <mergeCell ref="AJ8:AO8"/>
    <mergeCell ref="AP8:AT8"/>
    <mergeCell ref="M9:R9"/>
    <mergeCell ref="S9:X9"/>
    <mergeCell ref="Y9:AD9"/>
    <mergeCell ref="AE9:AI9"/>
    <mergeCell ref="AJ9:AO9"/>
    <mergeCell ref="AP9:AT9"/>
    <mergeCell ref="S7:X7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K47:K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307EB-A921-4D81-BD66-693D02DA6514}">
  <dimension ref="A2:AV52"/>
  <sheetViews>
    <sheetView view="pageBreakPreview" topLeftCell="A12" zoomScale="106" zoomScaleNormal="100" zoomScaleSheetLayoutView="106" workbookViewId="0">
      <selection activeCell="X18" sqref="X18:AB19"/>
    </sheetView>
  </sheetViews>
  <sheetFormatPr defaultColWidth="1.625" defaultRowHeight="13.5" x14ac:dyDescent="0.4"/>
  <cols>
    <col min="1" max="16384" width="1.625" style="19"/>
  </cols>
  <sheetData>
    <row r="2" spans="1:48" ht="18.75" customHeight="1" x14ac:dyDescent="0.4">
      <c r="A2" s="172" t="s">
        <v>155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</row>
    <row r="4" spans="1:48" x14ac:dyDescent="0.4">
      <c r="A4" s="19" t="s">
        <v>5</v>
      </c>
      <c r="AS4" s="1"/>
      <c r="AV4" s="1" t="s">
        <v>186</v>
      </c>
    </row>
    <row r="5" spans="1:48" ht="13.5" customHeight="1" x14ac:dyDescent="0.4">
      <c r="A5" s="175" t="s">
        <v>3</v>
      </c>
      <c r="B5" s="175"/>
      <c r="C5" s="175"/>
      <c r="D5" s="175"/>
      <c r="E5" s="175"/>
      <c r="F5" s="175"/>
      <c r="G5" s="175"/>
      <c r="H5" s="176"/>
      <c r="I5" s="105" t="s">
        <v>8</v>
      </c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89" t="s">
        <v>150</v>
      </c>
      <c r="Y5" s="72"/>
      <c r="Z5" s="72"/>
      <c r="AA5" s="72"/>
      <c r="AB5" s="72"/>
      <c r="AC5" s="89" t="s">
        <v>153</v>
      </c>
      <c r="AD5" s="72"/>
      <c r="AE5" s="72"/>
      <c r="AF5" s="72"/>
      <c r="AG5" s="72"/>
      <c r="AH5" s="89" t="s">
        <v>154</v>
      </c>
      <c r="AI5" s="72"/>
      <c r="AJ5" s="72"/>
      <c r="AK5" s="72"/>
      <c r="AL5" s="72"/>
      <c r="AM5" s="89" t="s">
        <v>152</v>
      </c>
      <c r="AN5" s="72"/>
      <c r="AO5" s="72"/>
      <c r="AP5" s="72"/>
      <c r="AQ5" s="72"/>
      <c r="AR5" s="88" t="s">
        <v>151</v>
      </c>
      <c r="AS5" s="72"/>
      <c r="AT5" s="72"/>
      <c r="AU5" s="72"/>
      <c r="AV5" s="72"/>
    </row>
    <row r="6" spans="1:48" x14ac:dyDescent="0.4">
      <c r="A6" s="109"/>
      <c r="B6" s="109"/>
      <c r="C6" s="109"/>
      <c r="D6" s="109"/>
      <c r="E6" s="109"/>
      <c r="F6" s="109"/>
      <c r="G6" s="109"/>
      <c r="H6" s="177"/>
      <c r="I6" s="57" t="s">
        <v>149</v>
      </c>
      <c r="J6" s="58"/>
      <c r="K6" s="58"/>
      <c r="L6" s="58"/>
      <c r="M6" s="58"/>
      <c r="N6" s="132" t="s">
        <v>140</v>
      </c>
      <c r="O6" s="133"/>
      <c r="P6" s="133"/>
      <c r="Q6" s="133"/>
      <c r="R6" s="146"/>
      <c r="S6" s="132" t="s">
        <v>141</v>
      </c>
      <c r="T6" s="133"/>
      <c r="U6" s="133"/>
      <c r="V6" s="133"/>
      <c r="W6" s="146"/>
      <c r="X6" s="57"/>
      <c r="Y6" s="58"/>
      <c r="Z6" s="58"/>
      <c r="AA6" s="58"/>
      <c r="AB6" s="58"/>
      <c r="AC6" s="57"/>
      <c r="AD6" s="58"/>
      <c r="AE6" s="58"/>
      <c r="AF6" s="58"/>
      <c r="AG6" s="58"/>
      <c r="AH6" s="57"/>
      <c r="AI6" s="58"/>
      <c r="AJ6" s="58"/>
      <c r="AK6" s="58"/>
      <c r="AL6" s="58"/>
      <c r="AM6" s="57"/>
      <c r="AN6" s="58"/>
      <c r="AO6" s="58"/>
      <c r="AP6" s="58"/>
      <c r="AQ6" s="58"/>
      <c r="AR6" s="57"/>
      <c r="AS6" s="58"/>
      <c r="AT6" s="58"/>
      <c r="AU6" s="58"/>
      <c r="AV6" s="58"/>
    </row>
    <row r="7" spans="1:48" x14ac:dyDescent="0.4">
      <c r="A7" s="114" t="s">
        <v>0</v>
      </c>
      <c r="B7" s="114"/>
      <c r="C7" s="114"/>
      <c r="D7" s="74" t="s">
        <v>1</v>
      </c>
      <c r="E7" s="74"/>
      <c r="F7" s="24" t="s">
        <v>3</v>
      </c>
      <c r="G7" s="24"/>
      <c r="H7" s="24"/>
      <c r="I7" s="216">
        <f>SUM(X7:AV7)</f>
        <v>16</v>
      </c>
      <c r="J7" s="217"/>
      <c r="K7" s="217"/>
      <c r="L7" s="217"/>
      <c r="M7" s="217"/>
      <c r="N7" s="152">
        <v>8</v>
      </c>
      <c r="O7" s="152"/>
      <c r="P7" s="152"/>
      <c r="Q7" s="152"/>
      <c r="R7" s="152"/>
      <c r="S7" s="152">
        <v>8</v>
      </c>
      <c r="T7" s="152"/>
      <c r="U7" s="152"/>
      <c r="V7" s="152"/>
      <c r="W7" s="152"/>
      <c r="X7" s="152">
        <v>1</v>
      </c>
      <c r="Y7" s="152"/>
      <c r="Z7" s="152"/>
      <c r="AA7" s="152"/>
      <c r="AB7" s="152"/>
      <c r="AC7" s="152">
        <v>1</v>
      </c>
      <c r="AD7" s="152"/>
      <c r="AE7" s="152"/>
      <c r="AF7" s="152"/>
      <c r="AG7" s="152"/>
      <c r="AH7" s="152">
        <v>2</v>
      </c>
      <c r="AI7" s="152"/>
      <c r="AJ7" s="152"/>
      <c r="AK7" s="152"/>
      <c r="AL7" s="152"/>
      <c r="AM7" s="152">
        <v>7</v>
      </c>
      <c r="AN7" s="152"/>
      <c r="AO7" s="152"/>
      <c r="AP7" s="152"/>
      <c r="AQ7" s="152"/>
      <c r="AR7" s="152">
        <v>5</v>
      </c>
      <c r="AS7" s="152"/>
      <c r="AT7" s="152"/>
      <c r="AU7" s="152"/>
      <c r="AV7" s="152"/>
    </row>
    <row r="8" spans="1:48" x14ac:dyDescent="0.4">
      <c r="A8" s="24"/>
      <c r="B8" s="24"/>
      <c r="C8" s="24"/>
      <c r="D8" s="74">
        <v>2</v>
      </c>
      <c r="E8" s="74"/>
      <c r="F8" s="24"/>
      <c r="G8" s="24"/>
      <c r="H8" s="24"/>
      <c r="I8" s="197">
        <f t="shared" ref="I8:I9" si="0">SUM(X8:AV8)</f>
        <v>13</v>
      </c>
      <c r="J8" s="152"/>
      <c r="K8" s="152"/>
      <c r="L8" s="152"/>
      <c r="M8" s="152"/>
      <c r="N8" s="152">
        <v>6</v>
      </c>
      <c r="O8" s="152"/>
      <c r="P8" s="152"/>
      <c r="Q8" s="152"/>
      <c r="R8" s="152"/>
      <c r="S8" s="152">
        <v>7</v>
      </c>
      <c r="T8" s="152"/>
      <c r="U8" s="152"/>
      <c r="V8" s="152"/>
      <c r="W8" s="152"/>
      <c r="X8" s="152">
        <v>1</v>
      </c>
      <c r="Y8" s="152"/>
      <c r="Z8" s="152"/>
      <c r="AA8" s="152"/>
      <c r="AB8" s="152"/>
      <c r="AC8" s="153" t="s">
        <v>2</v>
      </c>
      <c r="AD8" s="153"/>
      <c r="AE8" s="153"/>
      <c r="AF8" s="153"/>
      <c r="AG8" s="153"/>
      <c r="AH8" s="152">
        <v>1</v>
      </c>
      <c r="AI8" s="152"/>
      <c r="AJ8" s="152"/>
      <c r="AK8" s="152"/>
      <c r="AL8" s="152"/>
      <c r="AM8" s="152">
        <v>5</v>
      </c>
      <c r="AN8" s="152"/>
      <c r="AO8" s="152"/>
      <c r="AP8" s="152"/>
      <c r="AQ8" s="152"/>
      <c r="AR8" s="152">
        <v>6</v>
      </c>
      <c r="AS8" s="152"/>
      <c r="AT8" s="152"/>
      <c r="AU8" s="152"/>
      <c r="AV8" s="152"/>
    </row>
    <row r="9" spans="1:48" x14ac:dyDescent="0.4">
      <c r="A9" s="24"/>
      <c r="B9" s="24"/>
      <c r="C9" s="24"/>
      <c r="D9" s="74">
        <v>3</v>
      </c>
      <c r="E9" s="74"/>
      <c r="F9" s="24"/>
      <c r="G9" s="24"/>
      <c r="H9" s="24"/>
      <c r="I9" s="197">
        <f t="shared" si="0"/>
        <v>12</v>
      </c>
      <c r="J9" s="152"/>
      <c r="K9" s="152"/>
      <c r="L9" s="152"/>
      <c r="M9" s="152"/>
      <c r="N9" s="152">
        <v>5</v>
      </c>
      <c r="O9" s="152"/>
      <c r="P9" s="152"/>
      <c r="Q9" s="152"/>
      <c r="R9" s="152"/>
      <c r="S9" s="152">
        <v>7</v>
      </c>
      <c r="T9" s="152"/>
      <c r="U9" s="152"/>
      <c r="V9" s="152"/>
      <c r="W9" s="152"/>
      <c r="X9" s="152">
        <v>1</v>
      </c>
      <c r="Y9" s="152"/>
      <c r="Z9" s="152"/>
      <c r="AA9" s="152"/>
      <c r="AB9" s="152"/>
      <c r="AC9" s="153" t="s">
        <v>2</v>
      </c>
      <c r="AD9" s="153"/>
      <c r="AE9" s="153"/>
      <c r="AF9" s="153"/>
      <c r="AG9" s="153"/>
      <c r="AH9" s="152">
        <v>1</v>
      </c>
      <c r="AI9" s="152"/>
      <c r="AJ9" s="152"/>
      <c r="AK9" s="152"/>
      <c r="AL9" s="152"/>
      <c r="AM9" s="152">
        <v>3</v>
      </c>
      <c r="AN9" s="152"/>
      <c r="AO9" s="152"/>
      <c r="AP9" s="152"/>
      <c r="AQ9" s="152"/>
      <c r="AR9" s="152">
        <v>7</v>
      </c>
      <c r="AS9" s="152"/>
      <c r="AT9" s="152"/>
      <c r="AU9" s="152"/>
      <c r="AV9" s="152"/>
    </row>
    <row r="10" spans="1:48" x14ac:dyDescent="0.4">
      <c r="A10" s="24"/>
      <c r="B10" s="24"/>
      <c r="C10" s="24"/>
      <c r="D10" s="74">
        <v>4</v>
      </c>
      <c r="E10" s="74"/>
      <c r="F10" s="24"/>
      <c r="G10" s="24"/>
      <c r="H10" s="24"/>
      <c r="I10" s="197">
        <f>SUM(X10:AV10)</f>
        <v>9</v>
      </c>
      <c r="J10" s="152"/>
      <c r="K10" s="152"/>
      <c r="L10" s="152"/>
      <c r="M10" s="152"/>
      <c r="N10" s="152">
        <v>5</v>
      </c>
      <c r="O10" s="152"/>
      <c r="P10" s="152"/>
      <c r="Q10" s="152"/>
      <c r="R10" s="152"/>
      <c r="S10" s="152">
        <v>4</v>
      </c>
      <c r="T10" s="152"/>
      <c r="U10" s="152"/>
      <c r="V10" s="152"/>
      <c r="W10" s="152"/>
      <c r="X10" s="153" t="s">
        <v>166</v>
      </c>
      <c r="Y10" s="153"/>
      <c r="Z10" s="153"/>
      <c r="AA10" s="153"/>
      <c r="AB10" s="153"/>
      <c r="AC10" s="152">
        <v>1</v>
      </c>
      <c r="AD10" s="152"/>
      <c r="AE10" s="152"/>
      <c r="AF10" s="152"/>
      <c r="AG10" s="152"/>
      <c r="AH10" s="153" t="s">
        <v>166</v>
      </c>
      <c r="AI10" s="153"/>
      <c r="AJ10" s="153"/>
      <c r="AK10" s="153"/>
      <c r="AL10" s="153"/>
      <c r="AM10" s="152">
        <v>3</v>
      </c>
      <c r="AN10" s="152"/>
      <c r="AO10" s="152"/>
      <c r="AP10" s="152"/>
      <c r="AQ10" s="152"/>
      <c r="AR10" s="152">
        <v>5</v>
      </c>
      <c r="AS10" s="152"/>
      <c r="AT10" s="152"/>
      <c r="AU10" s="152"/>
      <c r="AV10" s="152"/>
    </row>
    <row r="11" spans="1:48" x14ac:dyDescent="0.4">
      <c r="A11" s="25"/>
      <c r="B11" s="25"/>
      <c r="C11" s="25"/>
      <c r="D11" s="67">
        <v>5</v>
      </c>
      <c r="E11" s="67"/>
      <c r="F11" s="26"/>
      <c r="G11" s="26"/>
      <c r="H11" s="26"/>
      <c r="I11" s="198">
        <f t="shared" ref="I11" si="1">SUM(X11:AV11)</f>
        <v>8</v>
      </c>
      <c r="J11" s="199"/>
      <c r="K11" s="199"/>
      <c r="L11" s="199"/>
      <c r="M11" s="199"/>
      <c r="N11" s="199">
        <v>4</v>
      </c>
      <c r="O11" s="199"/>
      <c r="P11" s="199"/>
      <c r="Q11" s="199"/>
      <c r="R11" s="199"/>
      <c r="S11" s="199">
        <v>4</v>
      </c>
      <c r="T11" s="199"/>
      <c r="U11" s="199"/>
      <c r="V11" s="199"/>
      <c r="W11" s="199"/>
      <c r="X11" s="209" t="s">
        <v>168</v>
      </c>
      <c r="Y11" s="209"/>
      <c r="Z11" s="209"/>
      <c r="AA11" s="209"/>
      <c r="AB11" s="209"/>
      <c r="AC11" s="199">
        <v>1</v>
      </c>
      <c r="AD11" s="199"/>
      <c r="AE11" s="199"/>
      <c r="AF11" s="199"/>
      <c r="AG11" s="199"/>
      <c r="AH11" s="209" t="s">
        <v>168</v>
      </c>
      <c r="AI11" s="209"/>
      <c r="AJ11" s="209"/>
      <c r="AK11" s="209"/>
      <c r="AL11" s="209"/>
      <c r="AM11" s="199">
        <v>2</v>
      </c>
      <c r="AN11" s="199"/>
      <c r="AO11" s="199"/>
      <c r="AP11" s="199"/>
      <c r="AQ11" s="199"/>
      <c r="AR11" s="199">
        <v>5</v>
      </c>
      <c r="AS11" s="199"/>
      <c r="AT11" s="199"/>
      <c r="AU11" s="199"/>
      <c r="AV11" s="199"/>
    </row>
    <row r="12" spans="1:48" x14ac:dyDescent="0.4">
      <c r="A12" s="19" t="s">
        <v>157</v>
      </c>
    </row>
    <row r="15" spans="1:48" ht="18.75" customHeight="1" x14ac:dyDescent="0.4">
      <c r="A15" s="172" t="s">
        <v>156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</row>
    <row r="17" spans="1:48" x14ac:dyDescent="0.4">
      <c r="A17" s="19" t="s">
        <v>5</v>
      </c>
      <c r="AS17" s="1"/>
      <c r="AV17" s="1" t="s">
        <v>186</v>
      </c>
    </row>
    <row r="18" spans="1:48" ht="13.5" customHeight="1" x14ac:dyDescent="0.4">
      <c r="A18" s="175" t="s">
        <v>3</v>
      </c>
      <c r="B18" s="175"/>
      <c r="C18" s="175"/>
      <c r="D18" s="175"/>
      <c r="E18" s="175"/>
      <c r="F18" s="175"/>
      <c r="G18" s="175"/>
      <c r="H18" s="175"/>
      <c r="I18" s="105" t="s">
        <v>8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89" t="s">
        <v>150</v>
      </c>
      <c r="Y18" s="72"/>
      <c r="Z18" s="72"/>
      <c r="AA18" s="72"/>
      <c r="AB18" s="72"/>
      <c r="AC18" s="89" t="s">
        <v>153</v>
      </c>
      <c r="AD18" s="72"/>
      <c r="AE18" s="72"/>
      <c r="AF18" s="72"/>
      <c r="AG18" s="72"/>
      <c r="AH18" s="89" t="s">
        <v>154</v>
      </c>
      <c r="AI18" s="72"/>
      <c r="AJ18" s="72"/>
      <c r="AK18" s="72"/>
      <c r="AL18" s="72"/>
      <c r="AM18" s="89" t="s">
        <v>152</v>
      </c>
      <c r="AN18" s="72"/>
      <c r="AO18" s="72"/>
      <c r="AP18" s="72"/>
      <c r="AQ18" s="72"/>
      <c r="AR18" s="88" t="s">
        <v>151</v>
      </c>
      <c r="AS18" s="72"/>
      <c r="AT18" s="72"/>
      <c r="AU18" s="72"/>
      <c r="AV18" s="72"/>
    </row>
    <row r="19" spans="1:48" x14ac:dyDescent="0.4">
      <c r="A19" s="109"/>
      <c r="B19" s="109"/>
      <c r="C19" s="109"/>
      <c r="D19" s="109"/>
      <c r="E19" s="109"/>
      <c r="F19" s="109"/>
      <c r="G19" s="109"/>
      <c r="H19" s="109"/>
      <c r="I19" s="57" t="s">
        <v>149</v>
      </c>
      <c r="J19" s="58"/>
      <c r="K19" s="58"/>
      <c r="L19" s="58"/>
      <c r="M19" s="58"/>
      <c r="N19" s="132" t="s">
        <v>140</v>
      </c>
      <c r="O19" s="133"/>
      <c r="P19" s="133"/>
      <c r="Q19" s="133"/>
      <c r="R19" s="146"/>
      <c r="S19" s="132" t="s">
        <v>141</v>
      </c>
      <c r="T19" s="133"/>
      <c r="U19" s="133"/>
      <c r="V19" s="133"/>
      <c r="W19" s="146"/>
      <c r="X19" s="57"/>
      <c r="Y19" s="58"/>
      <c r="Z19" s="58"/>
      <c r="AA19" s="58"/>
      <c r="AB19" s="58"/>
      <c r="AC19" s="57"/>
      <c r="AD19" s="58"/>
      <c r="AE19" s="58"/>
      <c r="AF19" s="58"/>
      <c r="AG19" s="58"/>
      <c r="AH19" s="57"/>
      <c r="AI19" s="58"/>
      <c r="AJ19" s="58"/>
      <c r="AK19" s="58"/>
      <c r="AL19" s="58"/>
      <c r="AM19" s="57"/>
      <c r="AN19" s="58"/>
      <c r="AO19" s="58"/>
      <c r="AP19" s="58"/>
      <c r="AQ19" s="58"/>
      <c r="AR19" s="57"/>
      <c r="AS19" s="58"/>
      <c r="AT19" s="58"/>
      <c r="AU19" s="58"/>
      <c r="AV19" s="58"/>
    </row>
    <row r="20" spans="1:48" x14ac:dyDescent="0.4">
      <c r="A20" s="114" t="s">
        <v>0</v>
      </c>
      <c r="B20" s="114"/>
      <c r="C20" s="114"/>
      <c r="D20" s="74" t="s">
        <v>1</v>
      </c>
      <c r="E20" s="74"/>
      <c r="F20" s="24" t="s">
        <v>3</v>
      </c>
      <c r="G20" s="24"/>
      <c r="H20" s="24"/>
      <c r="I20" s="197">
        <f>SUM(X20:AV20)</f>
        <v>50</v>
      </c>
      <c r="J20" s="152"/>
      <c r="K20" s="152"/>
      <c r="L20" s="152"/>
      <c r="M20" s="152"/>
      <c r="N20" s="152">
        <v>19</v>
      </c>
      <c r="O20" s="152"/>
      <c r="P20" s="152"/>
      <c r="Q20" s="152"/>
      <c r="R20" s="152"/>
      <c r="S20" s="152">
        <v>31</v>
      </c>
      <c r="T20" s="152"/>
      <c r="U20" s="152"/>
      <c r="V20" s="152"/>
      <c r="W20" s="152"/>
      <c r="X20" s="152">
        <v>2</v>
      </c>
      <c r="Y20" s="152"/>
      <c r="Z20" s="152"/>
      <c r="AA20" s="152"/>
      <c r="AB20" s="152"/>
      <c r="AC20" s="152">
        <v>4</v>
      </c>
      <c r="AD20" s="152"/>
      <c r="AE20" s="152"/>
      <c r="AF20" s="152"/>
      <c r="AG20" s="152"/>
      <c r="AH20" s="152">
        <v>11</v>
      </c>
      <c r="AI20" s="152"/>
      <c r="AJ20" s="152"/>
      <c r="AK20" s="152"/>
      <c r="AL20" s="152"/>
      <c r="AM20" s="152">
        <v>13</v>
      </c>
      <c r="AN20" s="152"/>
      <c r="AO20" s="152"/>
      <c r="AP20" s="152"/>
      <c r="AQ20" s="152"/>
      <c r="AR20" s="152">
        <v>20</v>
      </c>
      <c r="AS20" s="152"/>
      <c r="AT20" s="152"/>
      <c r="AU20" s="152"/>
      <c r="AV20" s="152"/>
    </row>
    <row r="21" spans="1:48" x14ac:dyDescent="0.4">
      <c r="A21" s="24"/>
      <c r="B21" s="24"/>
      <c r="C21" s="24"/>
      <c r="D21" s="74">
        <v>2</v>
      </c>
      <c r="E21" s="74"/>
      <c r="F21" s="24"/>
      <c r="G21" s="24"/>
      <c r="H21" s="24"/>
      <c r="I21" s="197">
        <f t="shared" ref="I21:I22" si="2">SUM(X21:AV21)</f>
        <v>50</v>
      </c>
      <c r="J21" s="152"/>
      <c r="K21" s="152"/>
      <c r="L21" s="152"/>
      <c r="M21" s="152"/>
      <c r="N21" s="152">
        <v>20</v>
      </c>
      <c r="O21" s="152"/>
      <c r="P21" s="152"/>
      <c r="Q21" s="152"/>
      <c r="R21" s="152"/>
      <c r="S21" s="152">
        <v>30</v>
      </c>
      <c r="T21" s="152"/>
      <c r="U21" s="152"/>
      <c r="V21" s="152"/>
      <c r="W21" s="152"/>
      <c r="X21" s="153" t="s">
        <v>2</v>
      </c>
      <c r="Y21" s="153"/>
      <c r="Z21" s="153"/>
      <c r="AA21" s="153"/>
      <c r="AB21" s="153"/>
      <c r="AC21" s="153">
        <v>2</v>
      </c>
      <c r="AD21" s="153"/>
      <c r="AE21" s="153"/>
      <c r="AF21" s="153"/>
      <c r="AG21" s="153"/>
      <c r="AH21" s="152">
        <v>12</v>
      </c>
      <c r="AI21" s="152"/>
      <c r="AJ21" s="152"/>
      <c r="AK21" s="152"/>
      <c r="AL21" s="152"/>
      <c r="AM21" s="152">
        <v>11</v>
      </c>
      <c r="AN21" s="152"/>
      <c r="AO21" s="152"/>
      <c r="AP21" s="152"/>
      <c r="AQ21" s="152"/>
      <c r="AR21" s="152">
        <v>25</v>
      </c>
      <c r="AS21" s="152"/>
      <c r="AT21" s="152"/>
      <c r="AU21" s="152"/>
      <c r="AV21" s="152"/>
    </row>
    <row r="22" spans="1:48" x14ac:dyDescent="0.4">
      <c r="A22" s="24"/>
      <c r="B22" s="24"/>
      <c r="C22" s="24"/>
      <c r="D22" s="74">
        <v>3</v>
      </c>
      <c r="E22" s="74"/>
      <c r="F22" s="24"/>
      <c r="G22" s="24"/>
      <c r="H22" s="24"/>
      <c r="I22" s="197">
        <f t="shared" si="2"/>
        <v>50</v>
      </c>
      <c r="J22" s="152"/>
      <c r="K22" s="152"/>
      <c r="L22" s="152"/>
      <c r="M22" s="152"/>
      <c r="N22" s="152">
        <v>21</v>
      </c>
      <c r="O22" s="152"/>
      <c r="P22" s="152"/>
      <c r="Q22" s="152"/>
      <c r="R22" s="152"/>
      <c r="S22" s="152">
        <v>29</v>
      </c>
      <c r="T22" s="152"/>
      <c r="U22" s="152"/>
      <c r="V22" s="152"/>
      <c r="W22" s="152"/>
      <c r="X22" s="152">
        <v>1</v>
      </c>
      <c r="Y22" s="152"/>
      <c r="Z22" s="152"/>
      <c r="AA22" s="152"/>
      <c r="AB22" s="152"/>
      <c r="AC22" s="153">
        <v>2</v>
      </c>
      <c r="AD22" s="153"/>
      <c r="AE22" s="153"/>
      <c r="AF22" s="153"/>
      <c r="AG22" s="153"/>
      <c r="AH22" s="152">
        <v>11</v>
      </c>
      <c r="AI22" s="152"/>
      <c r="AJ22" s="152"/>
      <c r="AK22" s="152"/>
      <c r="AL22" s="152"/>
      <c r="AM22" s="152">
        <v>11</v>
      </c>
      <c r="AN22" s="152"/>
      <c r="AO22" s="152"/>
      <c r="AP22" s="152"/>
      <c r="AQ22" s="152"/>
      <c r="AR22" s="152">
        <v>25</v>
      </c>
      <c r="AS22" s="152"/>
      <c r="AT22" s="152"/>
      <c r="AU22" s="152"/>
      <c r="AV22" s="152"/>
    </row>
    <row r="23" spans="1:48" x14ac:dyDescent="0.4">
      <c r="A23" s="24"/>
      <c r="B23" s="24"/>
      <c r="C23" s="24"/>
      <c r="D23" s="74">
        <v>4</v>
      </c>
      <c r="E23" s="74"/>
      <c r="F23" s="24"/>
      <c r="G23" s="24"/>
      <c r="H23" s="24"/>
      <c r="I23" s="197">
        <f>SUM(X23:AV23)</f>
        <v>48</v>
      </c>
      <c r="J23" s="152"/>
      <c r="K23" s="152"/>
      <c r="L23" s="152"/>
      <c r="M23" s="152"/>
      <c r="N23" s="152">
        <v>20</v>
      </c>
      <c r="O23" s="152"/>
      <c r="P23" s="152"/>
      <c r="Q23" s="152"/>
      <c r="R23" s="152"/>
      <c r="S23" s="152">
        <v>28</v>
      </c>
      <c r="T23" s="152"/>
      <c r="U23" s="152"/>
      <c r="V23" s="152"/>
      <c r="W23" s="152"/>
      <c r="X23" s="152">
        <v>2</v>
      </c>
      <c r="Y23" s="152"/>
      <c r="Z23" s="152"/>
      <c r="AA23" s="152"/>
      <c r="AB23" s="152"/>
      <c r="AC23" s="152">
        <v>6</v>
      </c>
      <c r="AD23" s="152"/>
      <c r="AE23" s="152"/>
      <c r="AF23" s="152"/>
      <c r="AG23" s="152"/>
      <c r="AH23" s="152">
        <v>7</v>
      </c>
      <c r="AI23" s="152"/>
      <c r="AJ23" s="152"/>
      <c r="AK23" s="152"/>
      <c r="AL23" s="152"/>
      <c r="AM23" s="152">
        <v>12</v>
      </c>
      <c r="AN23" s="152"/>
      <c r="AO23" s="152"/>
      <c r="AP23" s="152"/>
      <c r="AQ23" s="152"/>
      <c r="AR23" s="152">
        <v>21</v>
      </c>
      <c r="AS23" s="152"/>
      <c r="AT23" s="152"/>
      <c r="AU23" s="152"/>
      <c r="AV23" s="152"/>
    </row>
    <row r="24" spans="1:48" x14ac:dyDescent="0.4">
      <c r="A24" s="25"/>
      <c r="B24" s="25"/>
      <c r="C24" s="25"/>
      <c r="D24" s="67">
        <v>5</v>
      </c>
      <c r="E24" s="67"/>
      <c r="F24" s="26"/>
      <c r="G24" s="26"/>
      <c r="H24" s="26"/>
      <c r="I24" s="198">
        <f t="shared" ref="I24" si="3">SUM(X24:AV24)</f>
        <v>50</v>
      </c>
      <c r="J24" s="199"/>
      <c r="K24" s="199"/>
      <c r="L24" s="199"/>
      <c r="M24" s="199"/>
      <c r="N24" s="199">
        <v>19</v>
      </c>
      <c r="O24" s="199"/>
      <c r="P24" s="199"/>
      <c r="Q24" s="199"/>
      <c r="R24" s="199"/>
      <c r="S24" s="199">
        <v>31</v>
      </c>
      <c r="T24" s="199"/>
      <c r="U24" s="199"/>
      <c r="V24" s="199"/>
      <c r="W24" s="199"/>
      <c r="X24" s="199">
        <v>1</v>
      </c>
      <c r="Y24" s="199"/>
      <c r="Z24" s="199"/>
      <c r="AA24" s="199"/>
      <c r="AB24" s="199"/>
      <c r="AC24" s="199">
        <v>4</v>
      </c>
      <c r="AD24" s="199"/>
      <c r="AE24" s="199"/>
      <c r="AF24" s="199"/>
      <c r="AG24" s="199"/>
      <c r="AH24" s="199">
        <v>6</v>
      </c>
      <c r="AI24" s="199"/>
      <c r="AJ24" s="199"/>
      <c r="AK24" s="199"/>
      <c r="AL24" s="199"/>
      <c r="AM24" s="199">
        <v>14</v>
      </c>
      <c r="AN24" s="199"/>
      <c r="AO24" s="199"/>
      <c r="AP24" s="199"/>
      <c r="AQ24" s="199"/>
      <c r="AR24" s="199">
        <v>25</v>
      </c>
      <c r="AS24" s="199"/>
      <c r="AT24" s="199"/>
      <c r="AU24" s="199"/>
      <c r="AV24" s="199"/>
    </row>
    <row r="25" spans="1:48" x14ac:dyDescent="0.4">
      <c r="A25" s="19" t="s">
        <v>158</v>
      </c>
    </row>
    <row r="28" spans="1:48" ht="18.75" customHeight="1" x14ac:dyDescent="0.4">
      <c r="A28" s="172" t="s">
        <v>159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</row>
    <row r="30" spans="1:48" x14ac:dyDescent="0.4">
      <c r="A30" s="19" t="s">
        <v>5</v>
      </c>
      <c r="AS30" s="1"/>
      <c r="AV30" s="1" t="s">
        <v>186</v>
      </c>
    </row>
    <row r="31" spans="1:48" ht="13.5" customHeight="1" x14ac:dyDescent="0.4">
      <c r="A31" s="175" t="s">
        <v>3</v>
      </c>
      <c r="B31" s="175"/>
      <c r="C31" s="175"/>
      <c r="D31" s="175"/>
      <c r="E31" s="175"/>
      <c r="F31" s="175"/>
      <c r="G31" s="175"/>
      <c r="H31" s="175"/>
      <c r="I31" s="105" t="s">
        <v>8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89" t="s">
        <v>150</v>
      </c>
      <c r="Y31" s="72"/>
      <c r="Z31" s="72"/>
      <c r="AA31" s="72"/>
      <c r="AB31" s="72"/>
      <c r="AC31" s="89" t="s">
        <v>153</v>
      </c>
      <c r="AD31" s="72"/>
      <c r="AE31" s="72"/>
      <c r="AF31" s="72"/>
      <c r="AG31" s="72"/>
      <c r="AH31" s="89" t="s">
        <v>154</v>
      </c>
      <c r="AI31" s="72"/>
      <c r="AJ31" s="72"/>
      <c r="AK31" s="72"/>
      <c r="AL31" s="72"/>
      <c r="AM31" s="89" t="s">
        <v>152</v>
      </c>
      <c r="AN31" s="72"/>
      <c r="AO31" s="72"/>
      <c r="AP31" s="72"/>
      <c r="AQ31" s="72"/>
      <c r="AR31" s="88" t="s">
        <v>151</v>
      </c>
      <c r="AS31" s="72"/>
      <c r="AT31" s="72"/>
      <c r="AU31" s="72"/>
      <c r="AV31" s="72"/>
    </row>
    <row r="32" spans="1:48" x14ac:dyDescent="0.4">
      <c r="A32" s="109"/>
      <c r="B32" s="109"/>
      <c r="C32" s="109"/>
      <c r="D32" s="109"/>
      <c r="E32" s="109"/>
      <c r="F32" s="109"/>
      <c r="G32" s="109"/>
      <c r="H32" s="109"/>
      <c r="I32" s="57" t="s">
        <v>149</v>
      </c>
      <c r="J32" s="58"/>
      <c r="K32" s="58"/>
      <c r="L32" s="58"/>
      <c r="M32" s="58"/>
      <c r="N32" s="132" t="s">
        <v>140</v>
      </c>
      <c r="O32" s="133"/>
      <c r="P32" s="133"/>
      <c r="Q32" s="133"/>
      <c r="R32" s="146"/>
      <c r="S32" s="132" t="s">
        <v>141</v>
      </c>
      <c r="T32" s="133"/>
      <c r="U32" s="133"/>
      <c r="V32" s="133"/>
      <c r="W32" s="146"/>
      <c r="X32" s="57"/>
      <c r="Y32" s="58"/>
      <c r="Z32" s="58"/>
      <c r="AA32" s="58"/>
      <c r="AB32" s="58"/>
      <c r="AC32" s="57"/>
      <c r="AD32" s="58"/>
      <c r="AE32" s="58"/>
      <c r="AF32" s="58"/>
      <c r="AG32" s="58"/>
      <c r="AH32" s="57"/>
      <c r="AI32" s="58"/>
      <c r="AJ32" s="58"/>
      <c r="AK32" s="58"/>
      <c r="AL32" s="58"/>
      <c r="AM32" s="57"/>
      <c r="AN32" s="58"/>
      <c r="AO32" s="58"/>
      <c r="AP32" s="58"/>
      <c r="AQ32" s="58"/>
      <c r="AR32" s="57"/>
      <c r="AS32" s="58"/>
      <c r="AT32" s="58"/>
      <c r="AU32" s="58"/>
      <c r="AV32" s="58"/>
    </row>
    <row r="33" spans="1:48" x14ac:dyDescent="0.4">
      <c r="A33" s="114" t="s">
        <v>0</v>
      </c>
      <c r="B33" s="114"/>
      <c r="C33" s="114"/>
      <c r="D33" s="74" t="s">
        <v>1</v>
      </c>
      <c r="E33" s="74"/>
      <c r="F33" s="35" t="s">
        <v>3</v>
      </c>
      <c r="G33" s="35"/>
      <c r="H33" s="35"/>
      <c r="I33" s="197">
        <f>SUM(X33:AV33)</f>
        <v>417</v>
      </c>
      <c r="J33" s="152"/>
      <c r="K33" s="152"/>
      <c r="L33" s="152"/>
      <c r="M33" s="152"/>
      <c r="N33" s="152">
        <v>78</v>
      </c>
      <c r="O33" s="152"/>
      <c r="P33" s="152"/>
      <c r="Q33" s="152"/>
      <c r="R33" s="152"/>
      <c r="S33" s="152">
        <v>339</v>
      </c>
      <c r="T33" s="152"/>
      <c r="U33" s="152"/>
      <c r="V33" s="152"/>
      <c r="W33" s="152"/>
      <c r="X33" s="152">
        <v>4</v>
      </c>
      <c r="Y33" s="152"/>
      <c r="Z33" s="152"/>
      <c r="AA33" s="152"/>
      <c r="AB33" s="152"/>
      <c r="AC33" s="152">
        <v>12</v>
      </c>
      <c r="AD33" s="152"/>
      <c r="AE33" s="152"/>
      <c r="AF33" s="152"/>
      <c r="AG33" s="152"/>
      <c r="AH33" s="152">
        <v>31</v>
      </c>
      <c r="AI33" s="152"/>
      <c r="AJ33" s="152"/>
      <c r="AK33" s="152"/>
      <c r="AL33" s="152"/>
      <c r="AM33" s="152">
        <v>72</v>
      </c>
      <c r="AN33" s="152"/>
      <c r="AO33" s="152"/>
      <c r="AP33" s="152"/>
      <c r="AQ33" s="152"/>
      <c r="AR33" s="152">
        <v>298</v>
      </c>
      <c r="AS33" s="152"/>
      <c r="AT33" s="152"/>
      <c r="AU33" s="152"/>
      <c r="AV33" s="152"/>
    </row>
    <row r="34" spans="1:48" x14ac:dyDescent="0.4">
      <c r="A34" s="24"/>
      <c r="B34" s="24"/>
      <c r="C34" s="24"/>
      <c r="D34" s="74">
        <v>2</v>
      </c>
      <c r="E34" s="74"/>
      <c r="F34" s="24"/>
      <c r="G34" s="24"/>
      <c r="H34" s="24"/>
      <c r="I34" s="197">
        <f t="shared" ref="I34:I35" si="4">SUM(X34:AV34)</f>
        <v>404</v>
      </c>
      <c r="J34" s="152"/>
      <c r="K34" s="152"/>
      <c r="L34" s="152"/>
      <c r="M34" s="152"/>
      <c r="N34" s="152">
        <v>73</v>
      </c>
      <c r="O34" s="152"/>
      <c r="P34" s="152"/>
      <c r="Q34" s="152"/>
      <c r="R34" s="152"/>
      <c r="S34" s="152">
        <v>331</v>
      </c>
      <c r="T34" s="152"/>
      <c r="U34" s="152"/>
      <c r="V34" s="152"/>
      <c r="W34" s="152"/>
      <c r="X34" s="153">
        <v>3</v>
      </c>
      <c r="Y34" s="153"/>
      <c r="Z34" s="153"/>
      <c r="AA34" s="153"/>
      <c r="AB34" s="153"/>
      <c r="AC34" s="153">
        <v>11</v>
      </c>
      <c r="AD34" s="153"/>
      <c r="AE34" s="153"/>
      <c r="AF34" s="153"/>
      <c r="AG34" s="153"/>
      <c r="AH34" s="152">
        <v>33</v>
      </c>
      <c r="AI34" s="152"/>
      <c r="AJ34" s="152"/>
      <c r="AK34" s="152"/>
      <c r="AL34" s="152"/>
      <c r="AM34" s="152">
        <v>64</v>
      </c>
      <c r="AN34" s="152"/>
      <c r="AO34" s="152"/>
      <c r="AP34" s="152"/>
      <c r="AQ34" s="152"/>
      <c r="AR34" s="152">
        <v>293</v>
      </c>
      <c r="AS34" s="152"/>
      <c r="AT34" s="152"/>
      <c r="AU34" s="152"/>
      <c r="AV34" s="152"/>
    </row>
    <row r="35" spans="1:48" x14ac:dyDescent="0.4">
      <c r="A35" s="24"/>
      <c r="B35" s="24"/>
      <c r="C35" s="24"/>
      <c r="D35" s="74">
        <v>3</v>
      </c>
      <c r="E35" s="74"/>
      <c r="F35" s="24"/>
      <c r="G35" s="24"/>
      <c r="H35" s="24"/>
      <c r="I35" s="197">
        <f t="shared" si="4"/>
        <v>413</v>
      </c>
      <c r="J35" s="152"/>
      <c r="K35" s="152"/>
      <c r="L35" s="152"/>
      <c r="M35" s="152"/>
      <c r="N35" s="152">
        <v>68</v>
      </c>
      <c r="O35" s="152"/>
      <c r="P35" s="152"/>
      <c r="Q35" s="152"/>
      <c r="R35" s="152"/>
      <c r="S35" s="152">
        <v>345</v>
      </c>
      <c r="T35" s="152"/>
      <c r="U35" s="152"/>
      <c r="V35" s="152"/>
      <c r="W35" s="152"/>
      <c r="X35" s="152">
        <v>5</v>
      </c>
      <c r="Y35" s="152"/>
      <c r="Z35" s="152"/>
      <c r="AA35" s="152"/>
      <c r="AB35" s="152"/>
      <c r="AC35" s="153">
        <v>11</v>
      </c>
      <c r="AD35" s="153"/>
      <c r="AE35" s="153"/>
      <c r="AF35" s="153"/>
      <c r="AG35" s="153"/>
      <c r="AH35" s="152">
        <v>20</v>
      </c>
      <c r="AI35" s="152"/>
      <c r="AJ35" s="152"/>
      <c r="AK35" s="152"/>
      <c r="AL35" s="152"/>
      <c r="AM35" s="152">
        <v>77</v>
      </c>
      <c r="AN35" s="152"/>
      <c r="AO35" s="152"/>
      <c r="AP35" s="152"/>
      <c r="AQ35" s="152"/>
      <c r="AR35" s="152">
        <v>300</v>
      </c>
      <c r="AS35" s="152"/>
      <c r="AT35" s="152"/>
      <c r="AU35" s="152"/>
      <c r="AV35" s="152"/>
    </row>
    <row r="36" spans="1:48" x14ac:dyDescent="0.4">
      <c r="A36" s="28"/>
      <c r="B36" s="28"/>
      <c r="C36" s="28"/>
      <c r="D36" s="214">
        <v>4</v>
      </c>
      <c r="E36" s="214"/>
      <c r="F36" s="28"/>
      <c r="G36" s="28"/>
      <c r="H36" s="28"/>
      <c r="I36" s="215">
        <f>SUM(X36:AV36)</f>
        <v>413</v>
      </c>
      <c r="J36" s="179"/>
      <c r="K36" s="179"/>
      <c r="L36" s="179"/>
      <c r="M36" s="179"/>
      <c r="N36" s="179">
        <v>70</v>
      </c>
      <c r="O36" s="179"/>
      <c r="P36" s="179"/>
      <c r="Q36" s="179"/>
      <c r="R36" s="179"/>
      <c r="S36" s="179">
        <v>343</v>
      </c>
      <c r="T36" s="179"/>
      <c r="U36" s="179"/>
      <c r="V36" s="179"/>
      <c r="W36" s="179"/>
      <c r="X36" s="179">
        <v>3</v>
      </c>
      <c r="Y36" s="179"/>
      <c r="Z36" s="179"/>
      <c r="AA36" s="179"/>
      <c r="AB36" s="179"/>
      <c r="AC36" s="179">
        <v>10</v>
      </c>
      <c r="AD36" s="179"/>
      <c r="AE36" s="179"/>
      <c r="AF36" s="179"/>
      <c r="AG36" s="179"/>
      <c r="AH36" s="179">
        <v>21</v>
      </c>
      <c r="AI36" s="179"/>
      <c r="AJ36" s="179"/>
      <c r="AK36" s="179"/>
      <c r="AL36" s="179"/>
      <c r="AM36" s="179">
        <v>82</v>
      </c>
      <c r="AN36" s="179"/>
      <c r="AO36" s="179"/>
      <c r="AP36" s="179"/>
      <c r="AQ36" s="179"/>
      <c r="AR36" s="179">
        <v>297</v>
      </c>
      <c r="AS36" s="179"/>
      <c r="AT36" s="179"/>
      <c r="AU36" s="179"/>
      <c r="AV36" s="179"/>
    </row>
    <row r="37" spans="1:48" x14ac:dyDescent="0.4">
      <c r="A37" s="29"/>
      <c r="B37" s="29"/>
      <c r="C37" s="29"/>
      <c r="D37" s="212">
        <v>5</v>
      </c>
      <c r="E37" s="212"/>
      <c r="F37" s="29"/>
      <c r="G37" s="29"/>
      <c r="H37" s="29"/>
      <c r="I37" s="213">
        <f t="shared" ref="I37" si="5">SUM(X37:AV37)</f>
        <v>408</v>
      </c>
      <c r="J37" s="178"/>
      <c r="K37" s="178"/>
      <c r="L37" s="178"/>
      <c r="M37" s="178"/>
      <c r="N37" s="178">
        <v>73</v>
      </c>
      <c r="O37" s="178"/>
      <c r="P37" s="178"/>
      <c r="Q37" s="178"/>
      <c r="R37" s="178"/>
      <c r="S37" s="178">
        <v>335</v>
      </c>
      <c r="T37" s="178"/>
      <c r="U37" s="178"/>
      <c r="V37" s="178"/>
      <c r="W37" s="178"/>
      <c r="X37" s="178">
        <v>4</v>
      </c>
      <c r="Y37" s="178"/>
      <c r="Z37" s="178"/>
      <c r="AA37" s="178"/>
      <c r="AB37" s="178"/>
      <c r="AC37" s="178">
        <v>12</v>
      </c>
      <c r="AD37" s="178"/>
      <c r="AE37" s="178"/>
      <c r="AF37" s="178"/>
      <c r="AG37" s="178"/>
      <c r="AH37" s="178">
        <v>24</v>
      </c>
      <c r="AI37" s="178"/>
      <c r="AJ37" s="178"/>
      <c r="AK37" s="178"/>
      <c r="AL37" s="178"/>
      <c r="AM37" s="178">
        <v>79</v>
      </c>
      <c r="AN37" s="178"/>
      <c r="AO37" s="178"/>
      <c r="AP37" s="178"/>
      <c r="AQ37" s="178"/>
      <c r="AR37" s="178">
        <v>289</v>
      </c>
      <c r="AS37" s="178"/>
      <c r="AT37" s="178"/>
      <c r="AU37" s="178"/>
      <c r="AV37" s="178"/>
    </row>
    <row r="38" spans="1:48" x14ac:dyDescent="0.4">
      <c r="A38" s="19" t="s">
        <v>160</v>
      </c>
    </row>
    <row r="39" spans="1:48" x14ac:dyDescent="0.4">
      <c r="A39" s="19" t="s">
        <v>161</v>
      </c>
    </row>
    <row r="42" spans="1:48" ht="18.75" customHeight="1" x14ac:dyDescent="0.4">
      <c r="A42" s="172" t="s">
        <v>181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</row>
    <row r="44" spans="1:48" x14ac:dyDescent="0.4">
      <c r="A44" s="19" t="s">
        <v>5</v>
      </c>
      <c r="AS44" s="1"/>
      <c r="AV44" s="1" t="s">
        <v>186</v>
      </c>
    </row>
    <row r="45" spans="1:48" ht="13.5" customHeight="1" x14ac:dyDescent="0.4">
      <c r="A45" s="175" t="s">
        <v>3</v>
      </c>
      <c r="B45" s="175"/>
      <c r="C45" s="175"/>
      <c r="D45" s="175"/>
      <c r="E45" s="175"/>
      <c r="F45" s="175"/>
      <c r="G45" s="175"/>
      <c r="H45" s="175"/>
      <c r="I45" s="190" t="s">
        <v>162</v>
      </c>
      <c r="J45" s="175"/>
      <c r="K45" s="175"/>
      <c r="L45" s="175"/>
      <c r="M45" s="175"/>
      <c r="N45" s="175"/>
      <c r="O45" s="175"/>
      <c r="P45" s="175"/>
      <c r="Q45" s="175"/>
      <c r="R45" s="175"/>
      <c r="S45" s="210" t="s">
        <v>163</v>
      </c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</row>
    <row r="46" spans="1:48" x14ac:dyDescent="0.4">
      <c r="A46" s="109"/>
      <c r="B46" s="109"/>
      <c r="C46" s="109"/>
      <c r="D46" s="109"/>
      <c r="E46" s="109"/>
      <c r="F46" s="109"/>
      <c r="G46" s="109"/>
      <c r="H46" s="109"/>
      <c r="I46" s="108"/>
      <c r="J46" s="109"/>
      <c r="K46" s="109"/>
      <c r="L46" s="109"/>
      <c r="M46" s="109"/>
      <c r="N46" s="109"/>
      <c r="O46" s="109"/>
      <c r="P46" s="109"/>
      <c r="Q46" s="109"/>
      <c r="R46" s="109"/>
      <c r="S46" s="174" t="s">
        <v>164</v>
      </c>
      <c r="T46" s="116"/>
      <c r="U46" s="116"/>
      <c r="V46" s="116"/>
      <c r="W46" s="116"/>
      <c r="X46" s="116"/>
      <c r="Y46" s="116"/>
      <c r="Z46" s="116"/>
      <c r="AA46" s="116"/>
      <c r="AB46" s="116"/>
      <c r="AC46" s="174" t="s">
        <v>165</v>
      </c>
      <c r="AD46" s="116"/>
      <c r="AE46" s="116"/>
      <c r="AF46" s="116"/>
      <c r="AG46" s="116"/>
      <c r="AH46" s="116"/>
      <c r="AI46" s="116"/>
      <c r="AJ46" s="116"/>
      <c r="AK46" s="116"/>
      <c r="AL46" s="116"/>
      <c r="AM46" s="174" t="s">
        <v>149</v>
      </c>
      <c r="AN46" s="116"/>
      <c r="AO46" s="116"/>
      <c r="AP46" s="116"/>
      <c r="AQ46" s="116"/>
      <c r="AR46" s="116"/>
      <c r="AS46" s="116"/>
      <c r="AT46" s="116"/>
      <c r="AU46" s="116"/>
      <c r="AV46" s="116"/>
    </row>
    <row r="47" spans="1:48" x14ac:dyDescent="0.4">
      <c r="A47" s="114" t="s">
        <v>0</v>
      </c>
      <c r="B47" s="114"/>
      <c r="C47" s="114"/>
      <c r="D47" s="74" t="s">
        <v>1</v>
      </c>
      <c r="E47" s="74"/>
      <c r="F47" s="35" t="s">
        <v>3</v>
      </c>
      <c r="G47" s="35"/>
      <c r="H47" s="35"/>
      <c r="I47" s="85">
        <v>264</v>
      </c>
      <c r="J47" s="82"/>
      <c r="K47" s="82"/>
      <c r="L47" s="82"/>
      <c r="M47" s="82"/>
      <c r="N47" s="82"/>
      <c r="O47" s="82"/>
      <c r="P47" s="82"/>
      <c r="Q47" s="82"/>
      <c r="R47" s="82"/>
      <c r="S47" s="82">
        <v>43867</v>
      </c>
      <c r="T47" s="82"/>
      <c r="U47" s="82"/>
      <c r="V47" s="82"/>
      <c r="W47" s="82"/>
      <c r="X47" s="82"/>
      <c r="Y47" s="82"/>
      <c r="Z47" s="82"/>
      <c r="AA47" s="82"/>
      <c r="AB47" s="82"/>
      <c r="AC47" s="82">
        <v>17045</v>
      </c>
      <c r="AD47" s="82"/>
      <c r="AE47" s="82"/>
      <c r="AF47" s="82"/>
      <c r="AG47" s="82"/>
      <c r="AH47" s="82"/>
      <c r="AI47" s="82"/>
      <c r="AJ47" s="82"/>
      <c r="AK47" s="82"/>
      <c r="AL47" s="82"/>
      <c r="AM47" s="82">
        <f>SUM(S47:AL47)</f>
        <v>60912</v>
      </c>
      <c r="AN47" s="82"/>
      <c r="AO47" s="82"/>
      <c r="AP47" s="82"/>
      <c r="AQ47" s="82"/>
      <c r="AR47" s="82"/>
      <c r="AS47" s="82"/>
      <c r="AT47" s="82"/>
      <c r="AU47" s="82"/>
      <c r="AV47" s="82"/>
    </row>
    <row r="48" spans="1:48" x14ac:dyDescent="0.4">
      <c r="A48" s="24"/>
      <c r="B48" s="24"/>
      <c r="C48" s="24"/>
      <c r="D48" s="74">
        <v>2</v>
      </c>
      <c r="E48" s="74"/>
      <c r="F48" s="24"/>
      <c r="G48" s="24"/>
      <c r="H48" s="24"/>
      <c r="I48" s="85">
        <v>182</v>
      </c>
      <c r="J48" s="82"/>
      <c r="K48" s="82"/>
      <c r="L48" s="82"/>
      <c r="M48" s="82"/>
      <c r="N48" s="82"/>
      <c r="O48" s="82"/>
      <c r="P48" s="82"/>
      <c r="Q48" s="82"/>
      <c r="R48" s="82"/>
      <c r="S48" s="82">
        <v>4814</v>
      </c>
      <c r="T48" s="82"/>
      <c r="U48" s="82"/>
      <c r="V48" s="82"/>
      <c r="W48" s="82"/>
      <c r="X48" s="82"/>
      <c r="Y48" s="82"/>
      <c r="Z48" s="82"/>
      <c r="AA48" s="82"/>
      <c r="AB48" s="82"/>
      <c r="AC48" s="82">
        <v>8870</v>
      </c>
      <c r="AD48" s="82"/>
      <c r="AE48" s="82"/>
      <c r="AF48" s="82"/>
      <c r="AG48" s="82"/>
      <c r="AH48" s="82"/>
      <c r="AI48" s="82"/>
      <c r="AJ48" s="82"/>
      <c r="AK48" s="82"/>
      <c r="AL48" s="82"/>
      <c r="AM48" s="82">
        <f t="shared" ref="AM48:AM51" si="6">SUM(S48:AL48)</f>
        <v>13684</v>
      </c>
      <c r="AN48" s="82"/>
      <c r="AO48" s="82"/>
      <c r="AP48" s="82"/>
      <c r="AQ48" s="82"/>
      <c r="AR48" s="82"/>
      <c r="AS48" s="82"/>
      <c r="AT48" s="82"/>
      <c r="AU48" s="82"/>
      <c r="AV48" s="82"/>
    </row>
    <row r="49" spans="1:48" x14ac:dyDescent="0.4">
      <c r="A49" s="24"/>
      <c r="B49" s="24"/>
      <c r="C49" s="24"/>
      <c r="D49" s="74">
        <v>3</v>
      </c>
      <c r="E49" s="74"/>
      <c r="F49" s="24"/>
      <c r="G49" s="24"/>
      <c r="H49" s="24"/>
      <c r="I49" s="85">
        <v>242</v>
      </c>
      <c r="J49" s="82"/>
      <c r="K49" s="82"/>
      <c r="L49" s="82"/>
      <c r="M49" s="82"/>
      <c r="N49" s="82"/>
      <c r="O49" s="82"/>
      <c r="P49" s="82"/>
      <c r="Q49" s="82"/>
      <c r="R49" s="82"/>
      <c r="S49" s="82">
        <v>5319</v>
      </c>
      <c r="T49" s="82"/>
      <c r="U49" s="82"/>
      <c r="V49" s="82"/>
      <c r="W49" s="82"/>
      <c r="X49" s="82"/>
      <c r="Y49" s="82"/>
      <c r="Z49" s="82"/>
      <c r="AA49" s="82"/>
      <c r="AB49" s="82"/>
      <c r="AC49" s="82">
        <v>9707</v>
      </c>
      <c r="AD49" s="82"/>
      <c r="AE49" s="82"/>
      <c r="AF49" s="82"/>
      <c r="AG49" s="82"/>
      <c r="AH49" s="82"/>
      <c r="AI49" s="82"/>
      <c r="AJ49" s="82"/>
      <c r="AK49" s="82"/>
      <c r="AL49" s="82"/>
      <c r="AM49" s="82">
        <f t="shared" si="6"/>
        <v>15026</v>
      </c>
      <c r="AN49" s="82"/>
      <c r="AO49" s="82"/>
      <c r="AP49" s="82"/>
      <c r="AQ49" s="82"/>
      <c r="AR49" s="82"/>
      <c r="AS49" s="82"/>
      <c r="AT49" s="82"/>
      <c r="AU49" s="82"/>
      <c r="AV49" s="82"/>
    </row>
    <row r="50" spans="1:48" x14ac:dyDescent="0.4">
      <c r="A50" s="24"/>
      <c r="B50" s="24"/>
      <c r="C50" s="24"/>
      <c r="D50" s="74">
        <v>4</v>
      </c>
      <c r="E50" s="74"/>
      <c r="F50" s="24"/>
      <c r="G50" s="24"/>
      <c r="H50" s="24"/>
      <c r="I50" s="85">
        <v>294</v>
      </c>
      <c r="J50" s="82"/>
      <c r="K50" s="82"/>
      <c r="L50" s="82"/>
      <c r="M50" s="82"/>
      <c r="N50" s="82"/>
      <c r="O50" s="82"/>
      <c r="P50" s="82"/>
      <c r="Q50" s="82"/>
      <c r="R50" s="82"/>
      <c r="S50" s="82">
        <v>8095</v>
      </c>
      <c r="T50" s="82"/>
      <c r="U50" s="82"/>
      <c r="V50" s="82"/>
      <c r="W50" s="82"/>
      <c r="X50" s="82"/>
      <c r="Y50" s="82"/>
      <c r="Z50" s="82"/>
      <c r="AA50" s="82"/>
      <c r="AB50" s="82"/>
      <c r="AC50" s="82">
        <v>15923</v>
      </c>
      <c r="AD50" s="82"/>
      <c r="AE50" s="82"/>
      <c r="AF50" s="82"/>
      <c r="AG50" s="82"/>
      <c r="AH50" s="82"/>
      <c r="AI50" s="82"/>
      <c r="AJ50" s="82"/>
      <c r="AK50" s="82"/>
      <c r="AL50" s="82"/>
      <c r="AM50" s="82">
        <f>SUM(S50:AL50)</f>
        <v>24018</v>
      </c>
      <c r="AN50" s="82"/>
      <c r="AO50" s="82"/>
      <c r="AP50" s="82"/>
      <c r="AQ50" s="82"/>
      <c r="AR50" s="82"/>
      <c r="AS50" s="82"/>
      <c r="AT50" s="82"/>
      <c r="AU50" s="82"/>
      <c r="AV50" s="82"/>
    </row>
    <row r="51" spans="1:48" x14ac:dyDescent="0.4">
      <c r="A51" s="25"/>
      <c r="B51" s="25"/>
      <c r="C51" s="25"/>
      <c r="D51" s="67">
        <v>5</v>
      </c>
      <c r="E51" s="67"/>
      <c r="F51" s="26"/>
      <c r="G51" s="26"/>
      <c r="H51" s="26"/>
      <c r="I51" s="84">
        <v>293</v>
      </c>
      <c r="J51" s="79"/>
      <c r="K51" s="79"/>
      <c r="L51" s="79"/>
      <c r="M51" s="79"/>
      <c r="N51" s="79"/>
      <c r="O51" s="79"/>
      <c r="P51" s="79"/>
      <c r="Q51" s="79"/>
      <c r="R51" s="79"/>
      <c r="S51" s="79">
        <v>13912</v>
      </c>
      <c r="T51" s="79"/>
      <c r="U51" s="79"/>
      <c r="V51" s="79"/>
      <c r="W51" s="79"/>
      <c r="X51" s="79"/>
      <c r="Y51" s="79"/>
      <c r="Z51" s="79"/>
      <c r="AA51" s="79"/>
      <c r="AB51" s="79"/>
      <c r="AC51" s="79">
        <v>18782</v>
      </c>
      <c r="AD51" s="79"/>
      <c r="AE51" s="79"/>
      <c r="AF51" s="79"/>
      <c r="AG51" s="79"/>
      <c r="AH51" s="79"/>
      <c r="AI51" s="79"/>
      <c r="AJ51" s="79"/>
      <c r="AK51" s="79"/>
      <c r="AL51" s="79"/>
      <c r="AM51" s="79">
        <f t="shared" si="6"/>
        <v>32694</v>
      </c>
      <c r="AN51" s="79"/>
      <c r="AO51" s="79"/>
      <c r="AP51" s="79"/>
      <c r="AQ51" s="79"/>
      <c r="AR51" s="79"/>
      <c r="AS51" s="79"/>
      <c r="AT51" s="79"/>
      <c r="AU51" s="79"/>
      <c r="AV51" s="79"/>
    </row>
    <row r="52" spans="1:48" x14ac:dyDescent="0.4">
      <c r="A52" s="19" t="s">
        <v>157</v>
      </c>
    </row>
  </sheetData>
  <mergeCells count="204">
    <mergeCell ref="A7:C7"/>
    <mergeCell ref="AM5:AQ6"/>
    <mergeCell ref="AM8:AQ8"/>
    <mergeCell ref="A47:C47"/>
    <mergeCell ref="A5:H6"/>
    <mergeCell ref="D7:E7"/>
    <mergeCell ref="D8:E8"/>
    <mergeCell ref="D9:E9"/>
    <mergeCell ref="D10:E10"/>
    <mergeCell ref="D11:E11"/>
    <mergeCell ref="X5:AB6"/>
    <mergeCell ref="AC5:AG6"/>
    <mergeCell ref="A18:H19"/>
    <mergeCell ref="I18:W18"/>
    <mergeCell ref="X18:AB19"/>
    <mergeCell ref="AC20:AG20"/>
    <mergeCell ref="AC18:AG19"/>
    <mergeCell ref="D20:E20"/>
    <mergeCell ref="A20:C20"/>
    <mergeCell ref="D21:E21"/>
    <mergeCell ref="I21:M21"/>
    <mergeCell ref="N21:R21"/>
    <mergeCell ref="S21:W21"/>
    <mergeCell ref="X21:AB21"/>
    <mergeCell ref="AR5:AV6"/>
    <mergeCell ref="I7:M7"/>
    <mergeCell ref="N7:R7"/>
    <mergeCell ref="S7:W7"/>
    <mergeCell ref="X7:AB7"/>
    <mergeCell ref="AC7:AG7"/>
    <mergeCell ref="I6:M6"/>
    <mergeCell ref="N6:R6"/>
    <mergeCell ref="S6:W6"/>
    <mergeCell ref="I5:W5"/>
    <mergeCell ref="AH7:AL7"/>
    <mergeCell ref="AM7:AQ7"/>
    <mergeCell ref="AR7:AV7"/>
    <mergeCell ref="AH5:AL6"/>
    <mergeCell ref="AR8:AV8"/>
    <mergeCell ref="I9:M9"/>
    <mergeCell ref="N9:R9"/>
    <mergeCell ref="S9:W9"/>
    <mergeCell ref="X9:AB9"/>
    <mergeCell ref="AC9:AG9"/>
    <mergeCell ref="AH9:AL9"/>
    <mergeCell ref="AM9:AQ9"/>
    <mergeCell ref="AR9:AV9"/>
    <mergeCell ref="I8:M8"/>
    <mergeCell ref="N8:R8"/>
    <mergeCell ref="S8:W8"/>
    <mergeCell ref="X8:AB8"/>
    <mergeCell ref="AC8:AG8"/>
    <mergeCell ref="AH8:AL8"/>
    <mergeCell ref="AM10:AQ10"/>
    <mergeCell ref="AR10:AV10"/>
    <mergeCell ref="I11:M11"/>
    <mergeCell ref="N11:R11"/>
    <mergeCell ref="S11:W11"/>
    <mergeCell ref="X11:AB11"/>
    <mergeCell ref="AC11:AG11"/>
    <mergeCell ref="AH11:AL11"/>
    <mergeCell ref="AM11:AQ11"/>
    <mergeCell ref="AR11:AV11"/>
    <mergeCell ref="I10:M10"/>
    <mergeCell ref="N10:R10"/>
    <mergeCell ref="S10:W10"/>
    <mergeCell ref="X10:AB10"/>
    <mergeCell ref="AC10:AG10"/>
    <mergeCell ref="AH10:AL10"/>
    <mergeCell ref="AH18:AL19"/>
    <mergeCell ref="AM18:AQ19"/>
    <mergeCell ref="AR18:AV19"/>
    <mergeCell ref="I19:M19"/>
    <mergeCell ref="N19:R19"/>
    <mergeCell ref="S19:W19"/>
    <mergeCell ref="AH20:AL20"/>
    <mergeCell ref="AM20:AQ20"/>
    <mergeCell ref="AR20:AV20"/>
    <mergeCell ref="I20:M20"/>
    <mergeCell ref="N20:R20"/>
    <mergeCell ref="S20:W20"/>
    <mergeCell ref="X20:AB20"/>
    <mergeCell ref="AH21:AL21"/>
    <mergeCell ref="AM21:AQ21"/>
    <mergeCell ref="AR21:AV21"/>
    <mergeCell ref="D22:E22"/>
    <mergeCell ref="I22:M22"/>
    <mergeCell ref="N22:R22"/>
    <mergeCell ref="S22:W22"/>
    <mergeCell ref="X22:AB22"/>
    <mergeCell ref="AC22:AG22"/>
    <mergeCell ref="AH22:AL22"/>
    <mergeCell ref="AM22:AQ22"/>
    <mergeCell ref="AR22:AV22"/>
    <mergeCell ref="AC21:AG21"/>
    <mergeCell ref="N23:R23"/>
    <mergeCell ref="S23:W23"/>
    <mergeCell ref="X23:AB23"/>
    <mergeCell ref="AC23:AG23"/>
    <mergeCell ref="AH23:AL23"/>
    <mergeCell ref="AM23:AQ23"/>
    <mergeCell ref="AR23:AV23"/>
    <mergeCell ref="D24:E24"/>
    <mergeCell ref="I24:M24"/>
    <mergeCell ref="N24:R24"/>
    <mergeCell ref="S24:W24"/>
    <mergeCell ref="X24:AB24"/>
    <mergeCell ref="AC24:AG24"/>
    <mergeCell ref="AH24:AL24"/>
    <mergeCell ref="AM24:AQ24"/>
    <mergeCell ref="AR24:AV24"/>
    <mergeCell ref="D23:E23"/>
    <mergeCell ref="I23:M23"/>
    <mergeCell ref="AM33:AQ33"/>
    <mergeCell ref="AR33:AV33"/>
    <mergeCell ref="D34:E34"/>
    <mergeCell ref="I34:M34"/>
    <mergeCell ref="N34:R34"/>
    <mergeCell ref="S34:W34"/>
    <mergeCell ref="X34:AB34"/>
    <mergeCell ref="AC34:AG34"/>
    <mergeCell ref="S32:W32"/>
    <mergeCell ref="D33:E33"/>
    <mergeCell ref="I33:M33"/>
    <mergeCell ref="N33:R33"/>
    <mergeCell ref="S33:W33"/>
    <mergeCell ref="X33:AB33"/>
    <mergeCell ref="A31:H32"/>
    <mergeCell ref="I31:W31"/>
    <mergeCell ref="X31:AB32"/>
    <mergeCell ref="AC31:AG32"/>
    <mergeCell ref="AH31:AL32"/>
    <mergeCell ref="AM31:AQ32"/>
    <mergeCell ref="AR31:AV32"/>
    <mergeCell ref="I32:M32"/>
    <mergeCell ref="N32:R32"/>
    <mergeCell ref="A33:C33"/>
    <mergeCell ref="D35:E35"/>
    <mergeCell ref="I35:M35"/>
    <mergeCell ref="N35:R35"/>
    <mergeCell ref="S35:W35"/>
    <mergeCell ref="X35:AB35"/>
    <mergeCell ref="AC35:AG35"/>
    <mergeCell ref="AH35:AL35"/>
    <mergeCell ref="AC33:AG33"/>
    <mergeCell ref="AH33:AL33"/>
    <mergeCell ref="N36:R36"/>
    <mergeCell ref="S36:W36"/>
    <mergeCell ref="X36:AB36"/>
    <mergeCell ref="AC36:AG36"/>
    <mergeCell ref="AH36:AL36"/>
    <mergeCell ref="AM36:AQ36"/>
    <mergeCell ref="AH34:AL34"/>
    <mergeCell ref="AM34:AQ34"/>
    <mergeCell ref="AR34:AV34"/>
    <mergeCell ref="D51:E51"/>
    <mergeCell ref="D50:E50"/>
    <mergeCell ref="D49:E49"/>
    <mergeCell ref="D48:E48"/>
    <mergeCell ref="D47:E47"/>
    <mergeCell ref="A28:AV28"/>
    <mergeCell ref="A15:AV15"/>
    <mergeCell ref="A2:AV2"/>
    <mergeCell ref="A42:AV42"/>
    <mergeCell ref="A45:H46"/>
    <mergeCell ref="AR36:AV36"/>
    <mergeCell ref="D37:E37"/>
    <mergeCell ref="I37:M37"/>
    <mergeCell ref="N37:R37"/>
    <mergeCell ref="S37:W37"/>
    <mergeCell ref="X37:AB37"/>
    <mergeCell ref="AC37:AG37"/>
    <mergeCell ref="AH37:AL37"/>
    <mergeCell ref="AM37:AQ37"/>
    <mergeCell ref="AR37:AV37"/>
    <mergeCell ref="AM35:AQ35"/>
    <mergeCell ref="AR35:AV35"/>
    <mergeCell ref="D36:E36"/>
    <mergeCell ref="I36:M36"/>
    <mergeCell ref="S47:AB47"/>
    <mergeCell ref="AC47:AL47"/>
    <mergeCell ref="AM47:AV47"/>
    <mergeCell ref="S48:AB48"/>
    <mergeCell ref="AC48:AL48"/>
    <mergeCell ref="AM48:AV48"/>
    <mergeCell ref="S49:AB49"/>
    <mergeCell ref="I45:R46"/>
    <mergeCell ref="S46:AB46"/>
    <mergeCell ref="AC46:AL46"/>
    <mergeCell ref="AM46:AV46"/>
    <mergeCell ref="S45:AV45"/>
    <mergeCell ref="I47:R47"/>
    <mergeCell ref="I48:R48"/>
    <mergeCell ref="AC49:AL49"/>
    <mergeCell ref="AM49:AV49"/>
    <mergeCell ref="S50:AB50"/>
    <mergeCell ref="AC50:AL50"/>
    <mergeCell ref="AM50:AV50"/>
    <mergeCell ref="S51:AB51"/>
    <mergeCell ref="AC51:AL51"/>
    <mergeCell ref="AM51:AV51"/>
    <mergeCell ref="I49:R49"/>
    <mergeCell ref="I50:R50"/>
    <mergeCell ref="I51:R51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I7:M11 I20:M22 I33:M35 AM47:AV49 AM50:AM51 I36:M37 I23:M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</vt:lpstr>
      <vt:lpstr>96,97,98</vt:lpstr>
      <vt:lpstr>99,100</vt:lpstr>
      <vt:lpstr>101,102,103</vt:lpstr>
      <vt:lpstr>104,105,106,107</vt:lpstr>
      <vt:lpstr>108,109,110,111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2025-03-28T02:18:20Z</cp:lastPrinted>
  <dcterms:created xsi:type="dcterms:W3CDTF">2023-07-19T06:20:40Z</dcterms:created>
  <dcterms:modified xsi:type="dcterms:W3CDTF">2025-04-23T07:43:00Z</dcterms:modified>
</cp:coreProperties>
</file>