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1741C34F-0182-4508-B524-F58EF5028952}" xr6:coauthVersionLast="47" xr6:coauthVersionMax="47" xr10:uidLastSave="{00000000-0000-0000-0000-000000000000}"/>
  <bookViews>
    <workbookView xWindow="-108" yWindow="-108" windowWidth="23256" windowHeight="12456" firstSheet="3" activeTab="5" xr2:uid="{194ECFD9-7220-4BA3-BABC-18736575BC9A}"/>
  </bookViews>
  <sheets>
    <sheet name="目次" sheetId="1" r:id="rId1"/>
    <sheet name="144,145" sheetId="2" r:id="rId2"/>
    <sheet name="146-1,146-2" sheetId="3" r:id="rId3"/>
    <sheet name="146-3,146-4,146-5,146-6" sheetId="4" r:id="rId4"/>
    <sheet name="146-7,146-8" sheetId="6" r:id="rId5"/>
    <sheet name="147-1,147-2" sheetId="8" r:id="rId6"/>
    <sheet name="147-3" sheetId="9" r:id="rId7"/>
    <sheet name="148,149" sheetId="11" r:id="rId8"/>
    <sheet name="150,151,152" sheetId="13" r:id="rId9"/>
  </sheets>
  <definedNames>
    <definedName name="_xlnm.Print_Area" localSheetId="1">'144,145'!$A$1:$DG$53</definedName>
    <definedName name="_xlnm.Print_Area" localSheetId="2">'146-1,146-2'!$A$1:$CT$35</definedName>
    <definedName name="_xlnm.Print_Area" localSheetId="3">'146-3,146-4,146-5,146-6'!$A$1:$DC$45</definedName>
    <definedName name="_xlnm.Print_Area" localSheetId="4">'146-7,146-8'!$A$1:$DC$30</definedName>
    <definedName name="_xlnm.Print_Area" localSheetId="5">'147-1,147-2'!$A$1:$L$49</definedName>
    <definedName name="_xlnm.Print_Area" localSheetId="6">'147-3'!$A$1:$L$33</definedName>
    <definedName name="_xlnm.Print_Area" localSheetId="7">'148,149'!$A$1:$R$43</definedName>
    <definedName name="_xlnm.Print_Area" localSheetId="8">'150,151,152'!$A$1:$BG$53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17" i="4" l="1"/>
  <c r="P21" i="11"/>
  <c r="BB31" i="13" l="1"/>
  <c r="L12" i="8"/>
  <c r="K12" i="8"/>
  <c r="L8" i="8"/>
  <c r="K8" i="8"/>
  <c r="L17" i="9" l="1"/>
  <c r="K17" i="9"/>
  <c r="K28" i="9"/>
  <c r="L28" i="9"/>
  <c r="CS37" i="4" l="1"/>
  <c r="CH37" i="4"/>
  <c r="CP17" i="4"/>
  <c r="CH17" i="4"/>
  <c r="AD31" i="13"/>
  <c r="X31" i="13"/>
  <c r="R31" i="13"/>
  <c r="T6" i="13"/>
  <c r="AD6" i="13"/>
  <c r="T7" i="13"/>
  <c r="AD7" i="13"/>
  <c r="T8" i="13"/>
  <c r="AD8" i="13"/>
  <c r="T9" i="13"/>
  <c r="AD9" i="13"/>
  <c r="I24" i="11"/>
  <c r="H40" i="11"/>
  <c r="F8" i="8"/>
  <c r="E8" i="8"/>
  <c r="BW5" i="4"/>
  <c r="BM5" i="4"/>
  <c r="Z5" i="4"/>
  <c r="S5" i="4"/>
  <c r="L5" i="4"/>
  <c r="BS7" i="3"/>
  <c r="BL7" i="3"/>
  <c r="BE7" i="3"/>
  <c r="BL37" i="4"/>
  <c r="K28" i="8" l="1"/>
  <c r="L28" i="8"/>
  <c r="K32" i="8"/>
  <c r="L32" i="8"/>
  <c r="K38" i="8"/>
  <c r="L38" i="8"/>
  <c r="K44" i="8"/>
  <c r="L44" i="8"/>
  <c r="P35" i="11" l="1"/>
  <c r="R40" i="11"/>
  <c r="Q40" i="11"/>
  <c r="P40" i="11"/>
  <c r="R35" i="11"/>
  <c r="Q35" i="11"/>
  <c r="R30" i="11"/>
  <c r="Q30" i="11"/>
  <c r="P30" i="11"/>
  <c r="R27" i="11"/>
  <c r="Q27" i="11"/>
  <c r="P27" i="11"/>
  <c r="R24" i="11"/>
  <c r="Q24" i="11"/>
  <c r="Q23" i="11" s="1"/>
  <c r="P24" i="11"/>
  <c r="CN7" i="3"/>
  <c r="CG7" i="3"/>
  <c r="BZ7" i="3"/>
  <c r="Z23" i="6"/>
  <c r="N23" i="6"/>
  <c r="CW7" i="6"/>
  <c r="CP7" i="6"/>
  <c r="CH7" i="6"/>
  <c r="BB37" i="4"/>
  <c r="Z37" i="4"/>
  <c r="N37" i="4"/>
  <c r="CG5" i="4"/>
  <c r="CQ5" i="4"/>
  <c r="AU5" i="4"/>
  <c r="AG5" i="4"/>
  <c r="AN5" i="4"/>
  <c r="K7" i="9"/>
  <c r="AP31" i="13"/>
  <c r="AV31" i="13"/>
  <c r="Q21" i="11" l="1"/>
  <c r="R23" i="11"/>
  <c r="R21" i="11" s="1"/>
  <c r="P23" i="11"/>
  <c r="H35" i="11" l="1"/>
  <c r="O27" i="11"/>
  <c r="N27" i="11"/>
  <c r="M27" i="11"/>
  <c r="L27" i="11"/>
  <c r="K27" i="11"/>
  <c r="J27" i="11"/>
  <c r="I27" i="11"/>
  <c r="H27" i="11"/>
  <c r="O24" i="11"/>
  <c r="N24" i="11"/>
  <c r="M24" i="11"/>
  <c r="L24" i="11"/>
  <c r="K24" i="11"/>
  <c r="J24" i="11"/>
  <c r="H24" i="11"/>
  <c r="O40" i="11"/>
  <c r="N40" i="11"/>
  <c r="M40" i="11"/>
  <c r="L40" i="11"/>
  <c r="K40" i="11"/>
  <c r="J40" i="11"/>
  <c r="I40" i="11"/>
  <c r="O35" i="11"/>
  <c r="N35" i="11"/>
  <c r="M35" i="11"/>
  <c r="L35" i="11"/>
  <c r="K35" i="11"/>
  <c r="J35" i="11"/>
  <c r="I35" i="11"/>
  <c r="O30" i="11"/>
  <c r="N30" i="11"/>
  <c r="M30" i="11"/>
  <c r="L30" i="11"/>
  <c r="K30" i="11"/>
  <c r="J30" i="11"/>
  <c r="I30" i="11"/>
  <c r="H30" i="11"/>
  <c r="G24" i="11"/>
  <c r="G27" i="11"/>
  <c r="G30" i="11"/>
  <c r="G35" i="11"/>
  <c r="G40" i="11"/>
  <c r="G23" i="11" l="1"/>
  <c r="G21" i="11" s="1"/>
  <c r="N23" i="11"/>
  <c r="N21" i="11" s="1"/>
  <c r="M23" i="11"/>
  <c r="M21" i="11" s="1"/>
  <c r="J23" i="11"/>
  <c r="J21" i="11" s="1"/>
  <c r="I23" i="11"/>
  <c r="I21" i="11" s="1"/>
  <c r="O23" i="11"/>
  <c r="O21" i="11" s="1"/>
  <c r="L23" i="11"/>
  <c r="L21" i="11" s="1"/>
  <c r="K23" i="11"/>
  <c r="K21" i="11" s="1"/>
  <c r="H23" i="11"/>
  <c r="H21" i="11" s="1"/>
  <c r="P6" i="11"/>
  <c r="M6" i="11"/>
  <c r="J6" i="11"/>
  <c r="K11" i="11" s="1"/>
  <c r="G6" i="11"/>
  <c r="H11" i="11" l="1"/>
  <c r="H12" i="11"/>
  <c r="H13" i="11"/>
  <c r="H9" i="11"/>
  <c r="H10" i="11"/>
  <c r="H8" i="11"/>
  <c r="K9" i="11"/>
  <c r="K12" i="11"/>
  <c r="K13" i="11"/>
  <c r="K10" i="11"/>
  <c r="K8" i="11"/>
  <c r="I17" i="9"/>
  <c r="J28" i="9"/>
  <c r="I28" i="9"/>
  <c r="H28" i="9"/>
  <c r="G28" i="9"/>
  <c r="F28" i="9"/>
  <c r="E28" i="9"/>
  <c r="J17" i="9"/>
  <c r="H17" i="9"/>
  <c r="G17" i="9"/>
  <c r="F17" i="9"/>
  <c r="E17" i="9"/>
  <c r="L11" i="9"/>
  <c r="K11" i="9"/>
  <c r="J11" i="9"/>
  <c r="I11" i="9"/>
  <c r="H11" i="9"/>
  <c r="G11" i="9"/>
  <c r="F11" i="9"/>
  <c r="E11" i="9"/>
  <c r="L7" i="9"/>
  <c r="J7" i="9"/>
  <c r="I7" i="9"/>
  <c r="H7" i="9"/>
  <c r="G7" i="9"/>
  <c r="F7" i="9"/>
  <c r="E7" i="9"/>
  <c r="J44" i="8"/>
  <c r="I44" i="8"/>
  <c r="H44" i="8"/>
  <c r="G44" i="8"/>
  <c r="F44" i="8"/>
  <c r="E44" i="8"/>
  <c r="J38" i="8"/>
  <c r="I38" i="8"/>
  <c r="H38" i="8"/>
  <c r="G38" i="8"/>
  <c r="F38" i="8"/>
  <c r="E38" i="8"/>
  <c r="J32" i="8"/>
  <c r="I32" i="8"/>
  <c r="H32" i="8"/>
  <c r="G32" i="8"/>
  <c r="F32" i="8"/>
  <c r="E32" i="8"/>
  <c r="J28" i="8"/>
  <c r="I28" i="8"/>
  <c r="H28" i="8"/>
  <c r="G28" i="8"/>
  <c r="F28" i="8"/>
  <c r="E28" i="8"/>
  <c r="J12" i="8"/>
  <c r="I12" i="8"/>
  <c r="H12" i="8"/>
  <c r="G12" i="8"/>
  <c r="F12" i="8"/>
  <c r="E12" i="8"/>
  <c r="J8" i="8"/>
  <c r="I8" i="8"/>
  <c r="H8" i="8"/>
  <c r="G8" i="8"/>
  <c r="K6" i="11" l="1"/>
  <c r="H6" i="11"/>
  <c r="N6" i="11"/>
  <c r="AD7" i="6"/>
  <c r="AL7" i="6"/>
  <c r="AT7" i="6"/>
  <c r="BB7" i="6"/>
  <c r="BJ7" i="6"/>
  <c r="BR7" i="6"/>
  <c r="BZ7" i="6"/>
  <c r="V7" i="6"/>
  <c r="N7" i="6"/>
  <c r="CS23" i="6"/>
  <c r="CH23" i="6"/>
  <c r="BW23" i="6"/>
  <c r="BL23" i="6"/>
  <c r="BA23" i="6"/>
  <c r="AN23" i="6"/>
  <c r="BW3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宮川　悠花</author>
  </authors>
  <commentList>
    <comment ref="AD17" authorId="0" shapeId="0" xr:uid="{2F781711-A62D-4B7D-82DE-1B61C033E9C0}">
      <text>
        <r>
          <rPr>
            <sz val="9"/>
            <color indexed="81"/>
            <rFont val="MS P ゴシック"/>
            <family val="3"/>
            <charset val="128"/>
          </rPr>
          <t>9,776,820より修正</t>
        </r>
      </text>
    </comment>
    <comment ref="AT17" authorId="0" shapeId="0" xr:uid="{B0E01F63-7F6C-417F-BD12-B7390141567C}">
      <text>
        <r>
          <rPr>
            <sz val="9"/>
            <color indexed="81"/>
            <rFont val="MS P ゴシック"/>
            <family val="3"/>
            <charset val="128"/>
          </rPr>
          <t>9,915,216より修正</t>
        </r>
      </text>
    </comment>
    <comment ref="AD20" authorId="0" shapeId="0" xr:uid="{7A9966AC-7D9C-4087-A4A2-56AC1EBB5EFB}">
      <text>
        <r>
          <rPr>
            <sz val="9"/>
            <color indexed="81"/>
            <rFont val="MS P ゴシック"/>
            <family val="3"/>
            <charset val="128"/>
          </rPr>
          <t>1,913,434より修正</t>
        </r>
      </text>
    </comment>
    <comment ref="AT22" authorId="0" shapeId="0" xr:uid="{F5A99D8A-9919-401F-8259-2799B8102D05}">
      <text>
        <r>
          <rPr>
            <sz val="9"/>
            <color indexed="81"/>
            <rFont val="MS P ゴシック"/>
            <family val="3"/>
            <charset val="128"/>
          </rPr>
          <t>2,375,857より修正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寺田　祐実</author>
  </authors>
  <commentList>
    <comment ref="C18" authorId="0" shapeId="0" xr:uid="{D503AB2F-CDB7-4088-95E1-B301872E4891}">
      <text>
        <r>
          <rPr>
            <sz val="9"/>
            <color indexed="81"/>
            <rFont val="MS P ゴシック"/>
            <family val="3"/>
            <charset val="128"/>
          </rPr>
          <t>R6年度から項目追加のため、１行挿入しています。</t>
        </r>
      </text>
    </comment>
  </commentList>
</comments>
</file>

<file path=xl/sharedStrings.xml><?xml version="1.0" encoding="utf-8"?>
<sst xmlns="http://schemas.openxmlformats.org/spreadsheetml/2006/main" count="717" uniqueCount="244">
  <si>
    <t>区分</t>
    <rPh sb="0" eb="2">
      <t>クブン</t>
    </rPh>
    <phoneticPr fontId="2"/>
  </si>
  <si>
    <t>予算額</t>
    <rPh sb="0" eb="3">
      <t>ヨサンガク</t>
    </rPh>
    <phoneticPr fontId="2"/>
  </si>
  <si>
    <t>収入済額</t>
    <rPh sb="0" eb="4">
      <t>シュウニュウズミガク</t>
    </rPh>
    <phoneticPr fontId="2"/>
  </si>
  <si>
    <t>調定額</t>
    <rPh sb="0" eb="3">
      <t>チョウテイガク</t>
    </rPh>
    <phoneticPr fontId="2"/>
  </si>
  <si>
    <t>総額</t>
    <rPh sb="0" eb="2">
      <t>ソウガク</t>
    </rPh>
    <phoneticPr fontId="2"/>
  </si>
  <si>
    <t>市税</t>
    <rPh sb="0" eb="2">
      <t>シゼイ</t>
    </rPh>
    <phoneticPr fontId="2"/>
  </si>
  <si>
    <t>地方譲与税</t>
    <rPh sb="0" eb="5">
      <t>チホウジョウヨゼイ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</si>
  <si>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</si>
  <si>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6">
      <t>ハイトウワリコウフキン</t>
    </rPh>
    <phoneticPr fontId="2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</si>
  <si>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</si>
  <si>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法人事業税交付金</t>
    <rPh sb="0" eb="8">
      <t>ホウジンジギョウゼイコウフキン</t>
    </rPh>
    <phoneticPr fontId="2"/>
  </si>
  <si>
    <t>地方消費税交付金</t>
    <rPh sb="0" eb="5">
      <t>チホウショウヒゼイ</t>
    </rPh>
    <rPh sb="5" eb="8">
      <t>コウフキン</t>
    </rPh>
    <phoneticPr fontId="2"/>
  </si>
  <si>
    <t>ゴルフ場利用税交付金</t>
    <rPh sb="3" eb="4">
      <t>ジョウ</t>
    </rPh>
    <rPh sb="4" eb="7">
      <t>リヨウゼイ</t>
    </rPh>
    <rPh sb="7" eb="10">
      <t>コウフキン</t>
    </rPh>
    <phoneticPr fontId="2"/>
  </si>
  <si>
    <t>環境性能割交付金</t>
    <rPh sb="0" eb="8">
      <t>カンキョウセイノウワリコウフキン</t>
    </rPh>
    <phoneticPr fontId="2"/>
  </si>
  <si>
    <t>地方特例交付金</t>
    <rPh sb="0" eb="7">
      <t>チホウトクレイコウフキン</t>
    </rPh>
    <phoneticPr fontId="2"/>
  </si>
  <si>
    <t>地方交付税</t>
    <rPh sb="0" eb="5">
      <t>チホウコウフゼイ</t>
    </rPh>
    <phoneticPr fontId="2"/>
  </si>
  <si>
    <t>交通安全対策特別交付金</t>
    <rPh sb="0" eb="8">
      <t>コウツウアンゼンタイサクトクベツ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</si>
  <si>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</si>
  <si>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</si>
  <si>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5">
      <t>コッコシシュツキン</t>
    </rPh>
    <phoneticPr fontId="2"/>
  </si>
  <si>
    <t>府支出金</t>
    <rPh sb="0" eb="4">
      <t>フシシュツキン</t>
    </rPh>
    <phoneticPr fontId="2"/>
  </si>
  <si>
    <t>財産収入</t>
    <rPh sb="0" eb="4">
      <t>ザイサンシュウニュウ</t>
    </rPh>
    <phoneticPr fontId="2"/>
  </si>
  <si>
    <t>寄附金</t>
    <rPh sb="0" eb="3">
      <t>キフキン</t>
    </rPh>
    <phoneticPr fontId="2"/>
  </si>
  <si>
    <t>繰入金</t>
    <rPh sb="0" eb="3">
      <t>クリイレキン</t>
    </rPh>
    <phoneticPr fontId="2"/>
  </si>
  <si>
    <t>諸収入</t>
    <rPh sb="0" eb="3">
      <t>ショシュウニュウ</t>
    </rPh>
    <phoneticPr fontId="2"/>
  </si>
  <si>
    <t>市債</t>
    <rPh sb="0" eb="1">
      <t>シ</t>
    </rPh>
    <phoneticPr fontId="2"/>
  </si>
  <si>
    <t>繰越金</t>
    <rPh sb="0" eb="3">
      <t>クリコシキン</t>
    </rPh>
    <phoneticPr fontId="2"/>
  </si>
  <si>
    <t>自動車取得税交付金</t>
    <rPh sb="0" eb="3">
      <t>ジドウシャ</t>
    </rPh>
    <rPh sb="3" eb="9">
      <t>シュトクゼイコウフキン</t>
    </rPh>
    <phoneticPr fontId="2"/>
  </si>
  <si>
    <t>144．一　般　会　計　</t>
    <rPh sb="4" eb="5">
      <t>イチ</t>
    </rPh>
    <rPh sb="6" eb="7">
      <t>ハン</t>
    </rPh>
    <rPh sb="8" eb="9">
      <t>カイ</t>
    </rPh>
    <rPh sb="10" eb="11">
      <t>ケイ</t>
    </rPh>
    <phoneticPr fontId="2"/>
  </si>
  <si>
    <t>単位：千円</t>
    <rPh sb="0" eb="2">
      <t>タンイ</t>
    </rPh>
    <rPh sb="3" eb="5">
      <t>センエン</t>
    </rPh>
    <phoneticPr fontId="2"/>
  </si>
  <si>
    <t>資料　決算書</t>
    <rPh sb="0" eb="2">
      <t>シリョウ</t>
    </rPh>
    <rPh sb="3" eb="6">
      <t>ケッサンショ</t>
    </rPh>
    <phoneticPr fontId="2"/>
  </si>
  <si>
    <t>145．一　般　会　計　</t>
    <rPh sb="4" eb="5">
      <t>イチ</t>
    </rPh>
    <rPh sb="6" eb="7">
      <t>ハン</t>
    </rPh>
    <rPh sb="8" eb="9">
      <t>カイ</t>
    </rPh>
    <rPh sb="10" eb="11">
      <t>ケイ</t>
    </rPh>
    <phoneticPr fontId="2"/>
  </si>
  <si>
    <t>議会費</t>
    <rPh sb="0" eb="3">
      <t>ギカイヒ</t>
    </rPh>
    <phoneticPr fontId="2"/>
  </si>
  <si>
    <t>支出済額</t>
    <rPh sb="0" eb="4">
      <t>シシュツズミガク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</si>
  <si>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</si>
  <si>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</si>
  <si>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</si>
  <si>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</si>
  <si>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6">
      <t>ノウリンスイサンギョウヒ</t>
    </rPh>
    <phoneticPr fontId="2"/>
  </si>
  <si>
    <t>商工費</t>
    <rPh sb="0" eb="3">
      <t>ショウコウヒ</t>
    </rPh>
    <phoneticPr fontId="2"/>
  </si>
  <si>
    <t>土木費</t>
    <rPh sb="0" eb="3">
      <t>ドボクヒ</t>
    </rPh>
    <phoneticPr fontId="2"/>
  </si>
  <si>
    <t>消防費</t>
    <rPh sb="0" eb="3">
      <t>ショウボウヒ</t>
    </rPh>
    <phoneticPr fontId="2"/>
  </si>
  <si>
    <t>教育費</t>
    <rPh sb="0" eb="3">
      <t>キョウイクヒ</t>
    </rPh>
    <phoneticPr fontId="2"/>
  </si>
  <si>
    <t>公債費</t>
    <rPh sb="0" eb="3">
      <t>コウサイヒ</t>
    </rPh>
    <phoneticPr fontId="2"/>
  </si>
  <si>
    <t>諸支出金</t>
    <rPh sb="0" eb="4">
      <t>ショシシュツキン</t>
    </rPh>
    <phoneticPr fontId="2"/>
  </si>
  <si>
    <t>予備費</t>
    <rPh sb="0" eb="3">
      <t>ヨビヒ</t>
    </rPh>
    <phoneticPr fontId="2"/>
  </si>
  <si>
    <t>　決　算　状　況　（ 歳　出 ）</t>
    <rPh sb="1" eb="2">
      <t>ケッ</t>
    </rPh>
    <rPh sb="3" eb="4">
      <t>サン</t>
    </rPh>
    <rPh sb="5" eb="6">
      <t>ジョウ</t>
    </rPh>
    <rPh sb="7" eb="8">
      <t>キョウ</t>
    </rPh>
    <rPh sb="11" eb="12">
      <t>サイ</t>
    </rPh>
    <rPh sb="13" eb="14">
      <t>シュツ</t>
    </rPh>
    <phoneticPr fontId="2"/>
  </si>
  <si>
    <t>　決　算　状　況　（ 歳　入 ）</t>
    <rPh sb="1" eb="2">
      <t>ケッ</t>
    </rPh>
    <rPh sb="3" eb="4">
      <t>サン</t>
    </rPh>
    <rPh sb="5" eb="6">
      <t>ジョウ</t>
    </rPh>
    <rPh sb="7" eb="8">
      <t>キョウ</t>
    </rPh>
    <rPh sb="11" eb="12">
      <t>サイ</t>
    </rPh>
    <rPh sb="13" eb="14">
      <t>ニュウ</t>
    </rPh>
    <phoneticPr fontId="2"/>
  </si>
  <si>
    <t>146． 特　別　会　計　</t>
    <rPh sb="5" eb="6">
      <t>トク</t>
    </rPh>
    <rPh sb="7" eb="8">
      <t>ベツ</t>
    </rPh>
    <rPh sb="9" eb="10">
      <t>カイ</t>
    </rPh>
    <rPh sb="11" eb="12">
      <t>ケイ</t>
    </rPh>
    <phoneticPr fontId="2"/>
  </si>
  <si>
    <t>146-1． 国　民　健　康　　</t>
    <rPh sb="7" eb="8">
      <t>コク</t>
    </rPh>
    <rPh sb="9" eb="10">
      <t>タミ</t>
    </rPh>
    <rPh sb="11" eb="12">
      <t>ケン</t>
    </rPh>
    <rPh sb="13" eb="14">
      <t>ヤスシ</t>
    </rPh>
    <phoneticPr fontId="2"/>
  </si>
  <si>
    <t>　保　険　（ 歳　入 ）</t>
    <rPh sb="1" eb="2">
      <t>タモツ</t>
    </rPh>
    <rPh sb="3" eb="4">
      <t>ケン</t>
    </rPh>
    <rPh sb="7" eb="8">
      <t>サイ</t>
    </rPh>
    <rPh sb="9" eb="10">
      <t>ニュウ</t>
    </rPh>
    <phoneticPr fontId="2"/>
  </si>
  <si>
    <t>　決　算　状　況</t>
    <rPh sb="1" eb="2">
      <t>ケッ</t>
    </rPh>
    <rPh sb="3" eb="4">
      <t>サン</t>
    </rPh>
    <rPh sb="5" eb="6">
      <t>ジョウ</t>
    </rPh>
    <rPh sb="7" eb="8">
      <t>キョウ</t>
    </rPh>
    <phoneticPr fontId="2"/>
  </si>
  <si>
    <t>国民健康保険料</t>
    <rPh sb="0" eb="4">
      <t>コクミンケンコウ</t>
    </rPh>
    <rPh sb="4" eb="7">
      <t>ホケンリョウ</t>
    </rPh>
    <phoneticPr fontId="2"/>
  </si>
  <si>
    <t>介護保険料</t>
    <rPh sb="0" eb="5">
      <t>カイゴホケンリョウ</t>
    </rPh>
    <phoneticPr fontId="2"/>
  </si>
  <si>
    <t>支払基金交付金</t>
    <rPh sb="0" eb="2">
      <t>シハラ</t>
    </rPh>
    <rPh sb="2" eb="4">
      <t>キキン</t>
    </rPh>
    <rPh sb="4" eb="7">
      <t>コウフキン</t>
    </rPh>
    <phoneticPr fontId="2"/>
  </si>
  <si>
    <t>146-5． 介　護　保　険　　</t>
    <rPh sb="7" eb="8">
      <t>スケ</t>
    </rPh>
    <rPh sb="9" eb="10">
      <t>マモル</t>
    </rPh>
    <rPh sb="11" eb="12">
      <t>タモツ</t>
    </rPh>
    <rPh sb="13" eb="14">
      <t>ケン</t>
    </rPh>
    <phoneticPr fontId="2"/>
  </si>
  <si>
    <t>146-6． 介　護　保　険　　</t>
    <rPh sb="7" eb="8">
      <t>スケ</t>
    </rPh>
    <rPh sb="9" eb="10">
      <t>マモル</t>
    </rPh>
    <rPh sb="11" eb="12">
      <t>タモツ</t>
    </rPh>
    <rPh sb="13" eb="14">
      <t>ケン</t>
    </rPh>
    <phoneticPr fontId="2"/>
  </si>
  <si>
    <t>146-3． 財　産　区　（ 歳　入 ）</t>
    <rPh sb="7" eb="8">
      <t>ザイ</t>
    </rPh>
    <rPh sb="9" eb="10">
      <t>サン</t>
    </rPh>
    <rPh sb="11" eb="12">
      <t>ク</t>
    </rPh>
    <rPh sb="15" eb="16">
      <t>サイ</t>
    </rPh>
    <rPh sb="17" eb="18">
      <t>ニュウ</t>
    </rPh>
    <phoneticPr fontId="2"/>
  </si>
  <si>
    <t>146-4． 財　産　区　（ 歳　出 ）</t>
    <rPh sb="7" eb="8">
      <t>ザイ</t>
    </rPh>
    <rPh sb="9" eb="10">
      <t>サン</t>
    </rPh>
    <rPh sb="11" eb="12">
      <t>ク</t>
    </rPh>
    <rPh sb="15" eb="16">
      <t>サイ</t>
    </rPh>
    <rPh sb="17" eb="18">
      <t>シュツ</t>
    </rPh>
    <phoneticPr fontId="2"/>
  </si>
  <si>
    <t>-</t>
  </si>
  <si>
    <t>収入済額</t>
    <rPh sb="0" eb="4">
      <t>シュウニュウズミガク</t>
    </rPh>
    <phoneticPr fontId="2"/>
  </si>
  <si>
    <t>予算額</t>
    <rPh sb="0" eb="3">
      <t>ヨサンガク</t>
    </rPh>
    <phoneticPr fontId="2"/>
  </si>
  <si>
    <t>調定額</t>
    <rPh sb="0" eb="3">
      <t>チョウテイガク</t>
    </rPh>
    <phoneticPr fontId="2"/>
  </si>
  <si>
    <t>総額</t>
    <rPh sb="0" eb="2">
      <t>ソウガク</t>
    </rPh>
    <phoneticPr fontId="2"/>
  </si>
  <si>
    <t>財産収入</t>
    <rPh sb="0" eb="4">
      <t>ザイサンシュウニュウ</t>
    </rPh>
    <phoneticPr fontId="2"/>
  </si>
  <si>
    <t>繰越金</t>
    <rPh sb="0" eb="3">
      <t>クリコシキン</t>
    </rPh>
    <phoneticPr fontId="2"/>
  </si>
  <si>
    <t>区　　　分</t>
    <rPh sb="0" eb="1">
      <t>ク</t>
    </rPh>
    <rPh sb="4" eb="5">
      <t>ブン</t>
    </rPh>
    <phoneticPr fontId="2"/>
  </si>
  <si>
    <t>総務費</t>
    <rPh sb="0" eb="3">
      <t>ソウムヒ</t>
    </rPh>
    <phoneticPr fontId="2"/>
  </si>
  <si>
    <t>予備費</t>
    <rPh sb="0" eb="3">
      <t>ヨビヒ</t>
    </rPh>
    <phoneticPr fontId="2"/>
  </si>
  <si>
    <t>支出済額</t>
    <rPh sb="0" eb="4">
      <t>シシュツズミガク</t>
    </rPh>
    <phoneticPr fontId="2"/>
  </si>
  <si>
    <t>　資料　決算書</t>
    <rPh sb="1" eb="3">
      <t>シリョウ</t>
    </rPh>
    <rPh sb="4" eb="7">
      <t>ケッサンショ</t>
    </rPh>
    <phoneticPr fontId="2"/>
  </si>
  <si>
    <t>146-7． 後　期　高　齢　者　　</t>
    <rPh sb="7" eb="8">
      <t>アト</t>
    </rPh>
    <rPh sb="9" eb="10">
      <t>キ</t>
    </rPh>
    <rPh sb="11" eb="12">
      <t>コウ</t>
    </rPh>
    <rPh sb="13" eb="14">
      <t>トシ</t>
    </rPh>
    <rPh sb="15" eb="16">
      <t>モノ</t>
    </rPh>
    <phoneticPr fontId="2"/>
  </si>
  <si>
    <t>　医　療　事　業　（ 歳　入 ）</t>
    <rPh sb="1" eb="2">
      <t>イ</t>
    </rPh>
    <rPh sb="3" eb="4">
      <t>リョウ</t>
    </rPh>
    <rPh sb="5" eb="6">
      <t>コト</t>
    </rPh>
    <rPh sb="7" eb="8">
      <t>ギョウ</t>
    </rPh>
    <rPh sb="11" eb="12">
      <t>サイ</t>
    </rPh>
    <rPh sb="13" eb="14">
      <t>ニュウ</t>
    </rPh>
    <phoneticPr fontId="2"/>
  </si>
  <si>
    <t>後期高齢者医療保険料</t>
    <rPh sb="0" eb="5">
      <t>コウキコウレイシャ</t>
    </rPh>
    <rPh sb="5" eb="7">
      <t>イリョウ</t>
    </rPh>
    <rPh sb="7" eb="10">
      <t>ホケンリョウ</t>
    </rPh>
    <phoneticPr fontId="2"/>
  </si>
  <si>
    <t>146-8． 後　期　高　齢　者　　</t>
    <rPh sb="7" eb="8">
      <t>アト</t>
    </rPh>
    <rPh sb="9" eb="10">
      <t>キ</t>
    </rPh>
    <rPh sb="11" eb="12">
      <t>コウ</t>
    </rPh>
    <rPh sb="13" eb="14">
      <t>トシ</t>
    </rPh>
    <rPh sb="15" eb="16">
      <t>モノ</t>
    </rPh>
    <phoneticPr fontId="2"/>
  </si>
  <si>
    <t>　医　療　事　業　（ 歳　出 ）</t>
    <rPh sb="1" eb="2">
      <t>イ</t>
    </rPh>
    <rPh sb="3" eb="4">
      <t>リョウ</t>
    </rPh>
    <rPh sb="5" eb="6">
      <t>コト</t>
    </rPh>
    <rPh sb="7" eb="8">
      <t>ギョウ</t>
    </rPh>
    <rPh sb="11" eb="12">
      <t>サイ</t>
    </rPh>
    <rPh sb="13" eb="14">
      <t>シュツ</t>
    </rPh>
    <phoneticPr fontId="2"/>
  </si>
  <si>
    <t>後期高齢者医療
広域連合納付金</t>
    <rPh sb="0" eb="2">
      <t>コウキ</t>
    </rPh>
    <rPh sb="2" eb="5">
      <t>コウレイシャ</t>
    </rPh>
    <rPh sb="5" eb="7">
      <t>イリョウ</t>
    </rPh>
    <rPh sb="8" eb="10">
      <t>コウイキ</t>
    </rPh>
    <rPh sb="10" eb="12">
      <t>レンゴウ</t>
    </rPh>
    <rPh sb="12" eb="15">
      <t>ノウフキン</t>
    </rPh>
    <phoneticPr fontId="2"/>
  </si>
  <si>
    <t>保健事業費</t>
    <rPh sb="0" eb="2">
      <t>ホケン</t>
    </rPh>
    <rPh sb="2" eb="4">
      <t>ジギョウ</t>
    </rPh>
    <rPh sb="4" eb="5">
      <t>ヒ</t>
    </rPh>
    <phoneticPr fontId="2"/>
  </si>
  <si>
    <t>（収益的収入および支出）</t>
    <rPh sb="1" eb="4">
      <t>シュウエキテキ</t>
    </rPh>
    <rPh sb="4" eb="6">
      <t>シュウニュウ</t>
    </rPh>
    <rPh sb="9" eb="11">
      <t>シシュツ</t>
    </rPh>
    <phoneticPr fontId="2"/>
  </si>
  <si>
    <t>病院事業収益</t>
    <rPh sb="0" eb="2">
      <t>ビョウイン</t>
    </rPh>
    <rPh sb="2" eb="4">
      <t>ジギョウ</t>
    </rPh>
    <rPh sb="4" eb="6">
      <t>シュウエキ</t>
    </rPh>
    <phoneticPr fontId="2"/>
  </si>
  <si>
    <t>医業収益</t>
    <rPh sb="0" eb="4">
      <t>イギョウシュウエキ</t>
    </rPh>
    <phoneticPr fontId="2"/>
  </si>
  <si>
    <t>医業外収益</t>
    <rPh sb="0" eb="5">
      <t>イギョウガイシュウエキ</t>
    </rPh>
    <phoneticPr fontId="2"/>
  </si>
  <si>
    <t>特別収益</t>
    <rPh sb="0" eb="4">
      <t>トクベツシュウエキ</t>
    </rPh>
    <phoneticPr fontId="2"/>
  </si>
  <si>
    <t>病院事業費用</t>
    <rPh sb="0" eb="2">
      <t>ビョウイン</t>
    </rPh>
    <rPh sb="2" eb="4">
      <t>ジギョウ</t>
    </rPh>
    <rPh sb="4" eb="6">
      <t>ヒヨウ</t>
    </rPh>
    <phoneticPr fontId="2"/>
  </si>
  <si>
    <t>医業費用</t>
    <rPh sb="0" eb="4">
      <t>イギョウヒヨウ</t>
    </rPh>
    <phoneticPr fontId="2"/>
  </si>
  <si>
    <t>医業外費用</t>
    <rPh sb="0" eb="3">
      <t>イギョウガイ</t>
    </rPh>
    <rPh sb="3" eb="5">
      <t>ヒヨウ</t>
    </rPh>
    <phoneticPr fontId="2"/>
  </si>
  <si>
    <t>特別損失</t>
    <rPh sb="0" eb="4">
      <t>トクベツソンシツ</t>
    </rPh>
    <phoneticPr fontId="2"/>
  </si>
  <si>
    <t>（資本的収入及び支出）</t>
    <rPh sb="1" eb="6">
      <t>シホンテキシュウニュウ</t>
    </rPh>
    <rPh sb="6" eb="7">
      <t>オヨ</t>
    </rPh>
    <rPh sb="8" eb="10">
      <t>シシュツ</t>
    </rPh>
    <phoneticPr fontId="2"/>
  </si>
  <si>
    <t>資本的収入</t>
    <rPh sb="0" eb="3">
      <t>シホンテキ</t>
    </rPh>
    <rPh sb="3" eb="5">
      <t>シュウニュウ</t>
    </rPh>
    <phoneticPr fontId="2"/>
  </si>
  <si>
    <t>資本的支出</t>
    <rPh sb="0" eb="3">
      <t>シホンテキ</t>
    </rPh>
    <rPh sb="3" eb="5">
      <t>シシュツ</t>
    </rPh>
    <phoneticPr fontId="2"/>
  </si>
  <si>
    <t>決算額</t>
    <rPh sb="0" eb="3">
      <t>ケッサンガク</t>
    </rPh>
    <phoneticPr fontId="2"/>
  </si>
  <si>
    <t>　会計決算状況</t>
    <phoneticPr fontId="2"/>
  </si>
  <si>
    <t>　予算決算報告書</t>
    <rPh sb="1" eb="3">
      <t>ヨサン</t>
    </rPh>
    <phoneticPr fontId="2"/>
  </si>
  <si>
    <t>147-2． 水道事業会計　</t>
    <rPh sb="7" eb="9">
      <t>スイドウ</t>
    </rPh>
    <rPh sb="9" eb="11">
      <t>ジギョウ</t>
    </rPh>
    <phoneticPr fontId="2"/>
  </si>
  <si>
    <t>147-1． 病院事業会計</t>
    <rPh sb="7" eb="9">
      <t>ビョウイン</t>
    </rPh>
    <rPh sb="9" eb="11">
      <t>ジギョウ</t>
    </rPh>
    <rPh sb="11" eb="13">
      <t>カイケイ</t>
    </rPh>
    <phoneticPr fontId="2"/>
  </si>
  <si>
    <t>水道事業収益</t>
    <rPh sb="0" eb="2">
      <t>スイドウ</t>
    </rPh>
    <rPh sb="2" eb="4">
      <t>ジギョウ</t>
    </rPh>
    <rPh sb="4" eb="6">
      <t>シュウエキ</t>
    </rPh>
    <phoneticPr fontId="2"/>
  </si>
  <si>
    <t>営業収益</t>
    <rPh sb="0" eb="2">
      <t>エイギョウ</t>
    </rPh>
    <rPh sb="2" eb="4">
      <t>シュウエキ</t>
    </rPh>
    <phoneticPr fontId="2"/>
  </si>
  <si>
    <t>営業外収益</t>
    <rPh sb="0" eb="3">
      <t>エイギョウガイ</t>
    </rPh>
    <rPh sb="3" eb="5">
      <t>シュウエキ</t>
    </rPh>
    <phoneticPr fontId="2"/>
  </si>
  <si>
    <t>水道事業費用</t>
    <rPh sb="0" eb="2">
      <t>スイドウ</t>
    </rPh>
    <rPh sb="2" eb="4">
      <t>ジギョウ</t>
    </rPh>
    <rPh sb="4" eb="6">
      <t>ヒヨウ</t>
    </rPh>
    <phoneticPr fontId="2"/>
  </si>
  <si>
    <t>工事負担金</t>
    <rPh sb="0" eb="5">
      <t>コウジフタンキン</t>
    </rPh>
    <phoneticPr fontId="2"/>
  </si>
  <si>
    <t>企業債</t>
    <rPh sb="0" eb="3">
      <t>キギョウサイ</t>
    </rPh>
    <phoneticPr fontId="2"/>
  </si>
  <si>
    <t>補助金</t>
    <rPh sb="0" eb="3">
      <t>ホジョキン</t>
    </rPh>
    <phoneticPr fontId="2"/>
  </si>
  <si>
    <t>他会計補助金</t>
    <rPh sb="0" eb="3">
      <t>ホカカイケイ</t>
    </rPh>
    <rPh sb="3" eb="6">
      <t>ホジョキン</t>
    </rPh>
    <phoneticPr fontId="2"/>
  </si>
  <si>
    <t>固定資産売却代金</t>
    <rPh sb="0" eb="4">
      <t>コテイシサン</t>
    </rPh>
    <rPh sb="4" eb="8">
      <t>バイキャクダイキン</t>
    </rPh>
    <phoneticPr fontId="2"/>
  </si>
  <si>
    <t>建築改良費</t>
    <rPh sb="0" eb="5">
      <t>ケンチクカイリョウヒ</t>
    </rPh>
    <phoneticPr fontId="2"/>
  </si>
  <si>
    <t>企業債償還金</t>
    <rPh sb="0" eb="3">
      <t>キギョウサイ</t>
    </rPh>
    <rPh sb="3" eb="6">
      <t>ショウカンキン</t>
    </rPh>
    <phoneticPr fontId="2"/>
  </si>
  <si>
    <t>施設整備費</t>
    <rPh sb="0" eb="5">
      <t>シセツセイビヒ</t>
    </rPh>
    <phoneticPr fontId="2"/>
  </si>
  <si>
    <t>147． 公営企業事業</t>
    <rPh sb="5" eb="9">
      <t>コウエイキギョウ</t>
    </rPh>
    <rPh sb="9" eb="11">
      <t>ジギョウ</t>
    </rPh>
    <phoneticPr fontId="2"/>
  </si>
  <si>
    <t>147-3． 公共下水道事業　</t>
    <rPh sb="7" eb="9">
      <t>コウキョウ</t>
    </rPh>
    <rPh sb="9" eb="12">
      <t>ゲスイドウ</t>
    </rPh>
    <rPh sb="12" eb="14">
      <t>ジギョウ</t>
    </rPh>
    <phoneticPr fontId="2"/>
  </si>
  <si>
    <t>下水道事業収益</t>
    <rPh sb="0" eb="1">
      <t>シタ</t>
    </rPh>
    <rPh sb="1" eb="3">
      <t>スイドウ</t>
    </rPh>
    <rPh sb="3" eb="5">
      <t>ジギョウ</t>
    </rPh>
    <rPh sb="5" eb="7">
      <t>シュウエキ</t>
    </rPh>
    <phoneticPr fontId="2"/>
  </si>
  <si>
    <t>下水道事業費用</t>
    <rPh sb="0" eb="1">
      <t>シタ</t>
    </rPh>
    <rPh sb="1" eb="3">
      <t>スイドウ</t>
    </rPh>
    <rPh sb="3" eb="5">
      <t>ジギョウ</t>
    </rPh>
    <rPh sb="5" eb="7">
      <t>ヒヨウ</t>
    </rPh>
    <phoneticPr fontId="2"/>
  </si>
  <si>
    <t>貸付金返還金</t>
    <rPh sb="0" eb="3">
      <t>カシツケキン</t>
    </rPh>
    <rPh sb="3" eb="5">
      <t>ヘンカン</t>
    </rPh>
    <rPh sb="5" eb="6">
      <t>キン</t>
    </rPh>
    <phoneticPr fontId="2"/>
  </si>
  <si>
    <t>受益者負担金</t>
    <rPh sb="0" eb="6">
      <t>ジュエキシャフタンキン</t>
    </rPh>
    <phoneticPr fontId="2"/>
  </si>
  <si>
    <t>分担金</t>
    <rPh sb="0" eb="3">
      <t>ブンタンキン</t>
    </rPh>
    <phoneticPr fontId="2"/>
  </si>
  <si>
    <t>投資</t>
    <rPh sb="0" eb="2">
      <t>トウシ</t>
    </rPh>
    <phoneticPr fontId="2"/>
  </si>
  <si>
    <t>　別決算の状況</t>
    <rPh sb="1" eb="2">
      <t>ベツ</t>
    </rPh>
    <rPh sb="2" eb="4">
      <t>ケッサン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</si>
  <si>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</si>
  <si>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</si>
  <si>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投資的経費</t>
    <rPh sb="0" eb="5">
      <t>トウシテキケイヒ</t>
    </rPh>
    <phoneticPr fontId="2"/>
  </si>
  <si>
    <t>物件費</t>
    <rPh sb="0" eb="3">
      <t>ブッケンヒ</t>
    </rPh>
    <phoneticPr fontId="2"/>
  </si>
  <si>
    <t>その他</t>
    <rPh sb="2" eb="3">
      <t>タ</t>
    </rPh>
    <phoneticPr fontId="2"/>
  </si>
  <si>
    <t>市民税</t>
    <rPh sb="0" eb="3">
      <t>シミンゼイ</t>
    </rPh>
    <phoneticPr fontId="2"/>
  </si>
  <si>
    <t>個人</t>
    <rPh sb="0" eb="2">
      <t>コジン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</si>
  <si>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</si>
  <si>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5">
      <t>タイノウクリコシブン</t>
    </rPh>
    <phoneticPr fontId="2"/>
  </si>
  <si>
    <t>固定資産税</t>
    <rPh sb="0" eb="5">
      <t>コテイシサンゼイ</t>
    </rPh>
    <phoneticPr fontId="2"/>
  </si>
  <si>
    <t>土地・家屋</t>
    <rPh sb="0" eb="2">
      <t>トチ</t>
    </rPh>
    <rPh sb="3" eb="5">
      <t>カオク</t>
    </rPh>
    <phoneticPr fontId="2"/>
  </si>
  <si>
    <t>償却資産</t>
    <rPh sb="0" eb="2">
      <t>ショウキャク</t>
    </rPh>
    <rPh sb="2" eb="4">
      <t>シサン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</si>
  <si>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</si>
  <si>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固有資産等所在市町村交付金</t>
    <rPh sb="0" eb="5">
      <t>コユウシサントウ</t>
    </rPh>
    <rPh sb="5" eb="7">
      <t>ショザイ</t>
    </rPh>
    <rPh sb="7" eb="10">
      <t>シチョウソン</t>
    </rPh>
    <rPh sb="10" eb="13">
      <t>コウフキン</t>
    </rPh>
    <phoneticPr fontId="2"/>
  </si>
  <si>
    <t>市たばこ税</t>
    <rPh sb="0" eb="1">
      <t>シ</t>
    </rPh>
    <rPh sb="4" eb="5">
      <t>ゼイ</t>
    </rPh>
    <phoneticPr fontId="2"/>
  </si>
  <si>
    <t>入湯税</t>
    <rPh sb="0" eb="3">
      <t>ニュウトウゼイ</t>
    </rPh>
    <phoneticPr fontId="2"/>
  </si>
  <si>
    <t>都市計画税</t>
    <rPh sb="0" eb="5">
      <t>トシケイカクゼイ</t>
    </rPh>
    <phoneticPr fontId="2"/>
  </si>
  <si>
    <t>金額</t>
    <rPh sb="0" eb="2">
      <t>キンガク</t>
    </rPh>
    <phoneticPr fontId="2"/>
  </si>
  <si>
    <t>構成比</t>
    <rPh sb="0" eb="3">
      <t>コウセイヒ</t>
    </rPh>
    <phoneticPr fontId="2"/>
  </si>
  <si>
    <t>対前年度比</t>
    <rPh sb="0" eb="5">
      <t>タイゼンネンドヒ</t>
    </rPh>
    <phoneticPr fontId="2"/>
  </si>
  <si>
    <t>148． 一般会計性質　</t>
    <rPh sb="5" eb="11">
      <t>イッパンカイケイセイシツ</t>
    </rPh>
    <phoneticPr fontId="2"/>
  </si>
  <si>
    <t>149． 市　税　徴　</t>
    <rPh sb="5" eb="6">
      <t>シ</t>
    </rPh>
    <rPh sb="7" eb="8">
      <t>ゼイ</t>
    </rPh>
    <rPh sb="9" eb="10">
      <t>チョウ</t>
    </rPh>
    <phoneticPr fontId="2"/>
  </si>
  <si>
    <t>　収　状　況</t>
    <rPh sb="1" eb="2">
      <t>シュウ</t>
    </rPh>
    <rPh sb="3" eb="4">
      <t>ジョウ</t>
    </rPh>
    <rPh sb="5" eb="6">
      <t>キョウ</t>
    </rPh>
    <phoneticPr fontId="2"/>
  </si>
  <si>
    <t>法人</t>
    <rPh sb="0" eb="2">
      <t>ホウジン</t>
    </rPh>
    <phoneticPr fontId="2"/>
  </si>
  <si>
    <t>軽自動車税</t>
    <rPh sb="0" eb="4">
      <t>ケイジドウシャ</t>
    </rPh>
    <rPh sb="4" eb="5">
      <t>ゼイ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</si>
  <si>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</si>
  <si>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</si>
  <si>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</si>
  <si>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1世帯あたり</t>
    <rPh sb="1" eb="3">
      <t>セタイ</t>
    </rPh>
    <phoneticPr fontId="2"/>
  </si>
  <si>
    <t>1人あたり</t>
    <rPh sb="1" eb="2">
      <t>ニン</t>
    </rPh>
    <phoneticPr fontId="2"/>
  </si>
  <si>
    <t>世帯数 1）</t>
    <rPh sb="0" eb="3">
      <t>セタイスウ</t>
    </rPh>
    <phoneticPr fontId="2"/>
  </si>
  <si>
    <t>人口</t>
    <rPh sb="0" eb="2">
      <t>ジンコウ</t>
    </rPh>
    <phoneticPr fontId="2"/>
  </si>
  <si>
    <t>　1）各年度末現在</t>
    <rPh sb="3" eb="6">
      <t>カクネンド</t>
    </rPh>
    <rPh sb="6" eb="7">
      <t>マツ</t>
    </rPh>
    <rPh sb="7" eb="9">
      <t>ゲンザイ</t>
    </rPh>
    <phoneticPr fontId="2"/>
  </si>
  <si>
    <t>150． 市民の税負担状況</t>
    <rPh sb="5" eb="7">
      <t>シミン</t>
    </rPh>
    <rPh sb="8" eb="13">
      <t>ゼイフタンジョウキョウ</t>
    </rPh>
    <phoneticPr fontId="2"/>
  </si>
  <si>
    <t>151． ふるさと納税の状況</t>
    <rPh sb="9" eb="11">
      <t>ノウゼイ</t>
    </rPh>
    <rPh sb="12" eb="14">
      <t>ジョウキョウ</t>
    </rPh>
    <phoneticPr fontId="2"/>
  </si>
  <si>
    <t>単位：円</t>
    <rPh sb="0" eb="2">
      <t>タンイ</t>
    </rPh>
    <rPh sb="3" eb="4">
      <t>エン</t>
    </rPh>
    <phoneticPr fontId="2"/>
  </si>
  <si>
    <t>寄付件数</t>
    <rPh sb="0" eb="4">
      <t>キフケンスウ</t>
    </rPh>
    <phoneticPr fontId="2"/>
  </si>
  <si>
    <t>寄付金額</t>
    <rPh sb="0" eb="2">
      <t>キフ</t>
    </rPh>
    <rPh sb="2" eb="4">
      <t>キンガク</t>
    </rPh>
    <phoneticPr fontId="2"/>
  </si>
  <si>
    <t>平成</t>
    <rPh sb="0" eb="2">
      <t>ヘイセイ</t>
    </rPh>
    <phoneticPr fontId="2"/>
  </si>
  <si>
    <t>資料　総務省　　平成29年12月1日より謝礼品価格を寄付額の3割以下にした。</t>
    <rPh sb="0" eb="2">
      <t>シリョウ</t>
    </rPh>
    <rPh sb="3" eb="6">
      <t>ソウムショウ</t>
    </rPh>
    <rPh sb="8" eb="10">
      <t>ヘイセイ</t>
    </rPh>
    <rPh sb="12" eb="13">
      <t>ネン</t>
    </rPh>
    <rPh sb="15" eb="16">
      <t>ガツ</t>
    </rPh>
    <rPh sb="17" eb="18">
      <t>ニチ</t>
    </rPh>
    <rPh sb="20" eb="25">
      <t>シャレイヒンカカク</t>
    </rPh>
    <rPh sb="26" eb="29">
      <t>キフガク</t>
    </rPh>
    <rPh sb="31" eb="32">
      <t>ワリ</t>
    </rPh>
    <rPh sb="32" eb="34">
      <t>イカ</t>
    </rPh>
    <phoneticPr fontId="2"/>
  </si>
  <si>
    <t>152． 市有財産の状況</t>
    <rPh sb="5" eb="7">
      <t>シユウ</t>
    </rPh>
    <rPh sb="7" eb="9">
      <t>ザイサン</t>
    </rPh>
    <rPh sb="10" eb="12">
      <t>ジョウキョウ</t>
    </rPh>
    <phoneticPr fontId="2"/>
  </si>
  <si>
    <t>区分</t>
    <rPh sb="0" eb="2">
      <t>クブン</t>
    </rPh>
    <phoneticPr fontId="2"/>
  </si>
  <si>
    <t>総額</t>
    <rPh sb="0" eb="2">
      <t>ソウガク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</si>
  <si>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</si>
  <si>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</si>
  <si>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構築物</t>
    <rPh sb="0" eb="3">
      <t>コウチクブツ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</si>
  <si>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</si>
  <si>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機械及び備品</t>
    <rPh sb="0" eb="2">
      <t>キカイ</t>
    </rPh>
    <rPh sb="2" eb="3">
      <t>オヨ</t>
    </rPh>
    <rPh sb="4" eb="6">
      <t>ビヒン</t>
    </rPh>
    <phoneticPr fontId="2"/>
  </si>
  <si>
    <t>車両運搬具</t>
    <rPh sb="0" eb="2">
      <t>シャリョウ</t>
    </rPh>
    <rPh sb="2" eb="5">
      <t>ウンパング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</si>
  <si>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</si>
  <si>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建設仮勘定</t>
    <rPh sb="0" eb="2">
      <t>ケンセツ</t>
    </rPh>
    <rPh sb="2" eb="5">
      <t>カリカンジョウ</t>
    </rPh>
    <phoneticPr fontId="2"/>
  </si>
  <si>
    <t>電話加入権</t>
    <rPh sb="0" eb="2">
      <t>デンワ</t>
    </rPh>
    <rPh sb="2" eb="5">
      <t>カニュウケン</t>
    </rPh>
    <phoneticPr fontId="2"/>
  </si>
  <si>
    <t>ダム使用権</t>
    <rPh sb="2" eb="5">
      <t>シヨウケン</t>
    </rPh>
    <phoneticPr fontId="2"/>
  </si>
  <si>
    <t>その他無形固定資産</t>
    <rPh sb="2" eb="3">
      <t>タ</t>
    </rPh>
    <rPh sb="3" eb="9">
      <t>ムケイコテイシサン</t>
    </rPh>
    <phoneticPr fontId="2"/>
  </si>
  <si>
    <t>有価証券</t>
    <rPh sb="0" eb="4">
      <t>ユウカショウケン</t>
    </rPh>
    <phoneticPr fontId="2"/>
  </si>
  <si>
    <t>出資金</t>
    <rPh sb="0" eb="3">
      <t>シュッシキン</t>
    </rPh>
    <phoneticPr fontId="2"/>
  </si>
  <si>
    <t>債権</t>
    <rPh sb="0" eb="2">
      <t>サイケン</t>
    </rPh>
    <phoneticPr fontId="2"/>
  </si>
  <si>
    <t>長期貸付金</t>
    <rPh sb="0" eb="5">
      <t>チョウキカシツケキン</t>
    </rPh>
    <phoneticPr fontId="2"/>
  </si>
  <si>
    <t>修学資金貸付金</t>
    <rPh sb="0" eb="2">
      <t>シュウガク</t>
    </rPh>
    <rPh sb="2" eb="4">
      <t>シキン</t>
    </rPh>
    <rPh sb="4" eb="6">
      <t>カシツケ</t>
    </rPh>
    <rPh sb="6" eb="7">
      <t>キン</t>
    </rPh>
    <phoneticPr fontId="2"/>
  </si>
  <si>
    <t>基金</t>
    <rPh sb="0" eb="2">
      <t>キキン</t>
    </rPh>
    <phoneticPr fontId="2"/>
  </si>
  <si>
    <t>単位：千円</t>
    <rPh sb="0" eb="2">
      <t>タンイ</t>
    </rPh>
    <rPh sb="3" eb="5">
      <t>センエン</t>
    </rPh>
    <phoneticPr fontId="2"/>
  </si>
  <si>
    <t>一般財産</t>
    <rPh sb="0" eb="4">
      <t>イッパンザイサン</t>
    </rPh>
    <phoneticPr fontId="2"/>
  </si>
  <si>
    <t>水道事業</t>
    <rPh sb="0" eb="4">
      <t>スイドウジギョウ</t>
    </rPh>
    <phoneticPr fontId="2"/>
  </si>
  <si>
    <t>公共下水道事業</t>
    <rPh sb="0" eb="5">
      <t>コウキョウゲスイドウ</t>
    </rPh>
    <rPh sb="5" eb="7">
      <t>ジギョウ</t>
    </rPh>
    <phoneticPr fontId="2"/>
  </si>
  <si>
    <t>病院事業</t>
    <rPh sb="0" eb="4">
      <t>ビョウインジギョウ</t>
    </rPh>
    <phoneticPr fontId="2"/>
  </si>
  <si>
    <t>　保　険　（ 歳　出 ）</t>
    <rPh sb="1" eb="2">
      <t>タモツ</t>
    </rPh>
    <rPh sb="3" eb="4">
      <t>ケン</t>
    </rPh>
    <rPh sb="7" eb="8">
      <t>サイ</t>
    </rPh>
    <rPh sb="9" eb="10">
      <t>シュツ</t>
    </rPh>
    <phoneticPr fontId="2"/>
  </si>
  <si>
    <t>146-2．国　民　健　康　</t>
    <rPh sb="6" eb="7">
      <t>クニ</t>
    </rPh>
    <rPh sb="8" eb="9">
      <t>タミ</t>
    </rPh>
    <rPh sb="10" eb="11">
      <t>ケン</t>
    </rPh>
    <rPh sb="12" eb="13">
      <t>ヤスシ</t>
    </rPh>
    <phoneticPr fontId="2"/>
  </si>
  <si>
    <t>保険給付費</t>
    <rPh sb="0" eb="5">
      <t>ホケンキュウフヒ</t>
    </rPh>
    <phoneticPr fontId="2"/>
  </si>
  <si>
    <t>医療給付費</t>
    <rPh sb="0" eb="2">
      <t>イリョウ</t>
    </rPh>
    <rPh sb="2" eb="5">
      <t>キュウフヒ</t>
    </rPh>
    <phoneticPr fontId="2"/>
  </si>
  <si>
    <t>介護納付金</t>
    <rPh sb="0" eb="2">
      <t>カイゴ</t>
    </rPh>
    <rPh sb="2" eb="4">
      <t>ノウフ</t>
    </rPh>
    <rPh sb="4" eb="5">
      <t>キン</t>
    </rPh>
    <phoneticPr fontId="2"/>
  </si>
  <si>
    <t>諸支出費</t>
    <rPh sb="0" eb="3">
      <t>ショシシュツ</t>
    </rPh>
    <rPh sb="3" eb="4">
      <t>ヒ</t>
    </rPh>
    <phoneticPr fontId="2"/>
  </si>
  <si>
    <t>-</t>
    <phoneticPr fontId="2"/>
  </si>
  <si>
    <t>他会計出資金</t>
    <rPh sb="0" eb="3">
      <t>ホカカイケイ</t>
    </rPh>
    <rPh sb="3" eb="6">
      <t>シュッシキン</t>
    </rPh>
    <phoneticPr fontId="2"/>
  </si>
  <si>
    <t>施設利用権</t>
    <rPh sb="0" eb="2">
      <t>シセツ</t>
    </rPh>
    <rPh sb="2" eb="5">
      <t>リヨウケン</t>
    </rPh>
    <phoneticPr fontId="2"/>
  </si>
  <si>
    <t>リース資産</t>
    <rPh sb="3" eb="5">
      <t>シサン</t>
    </rPh>
    <phoneticPr fontId="2"/>
  </si>
  <si>
    <t>営業費用</t>
    <rPh sb="0" eb="2">
      <t>エイギョウ</t>
    </rPh>
    <rPh sb="2" eb="4">
      <t>ヒヨウ</t>
    </rPh>
    <phoneticPr fontId="2"/>
  </si>
  <si>
    <t>営業外費用</t>
    <rPh sb="0" eb="3">
      <t>エイギョウガイ</t>
    </rPh>
    <rPh sb="3" eb="5">
      <t>ヒヨウ</t>
    </rPh>
    <phoneticPr fontId="2"/>
  </si>
  <si>
    <t>地域支援事業費</t>
    <rPh sb="0" eb="7">
      <t>チイキシエンジギョウヒ</t>
    </rPh>
    <phoneticPr fontId="2"/>
  </si>
  <si>
    <t>基金積立金</t>
    <rPh sb="0" eb="5">
      <t>キキンツミタテキン</t>
    </rPh>
    <phoneticPr fontId="2"/>
  </si>
  <si>
    <t>保健事業費</t>
    <rPh sb="0" eb="2">
      <t>ホケン</t>
    </rPh>
    <rPh sb="2" eb="5">
      <t>ジギョウヒ</t>
    </rPh>
    <phoneticPr fontId="2"/>
  </si>
  <si>
    <t>その他資本的支出</t>
    <rPh sb="2" eb="3">
      <t>タ</t>
    </rPh>
    <rPh sb="3" eb="8">
      <t>シホンテキシシュツ</t>
    </rPh>
    <phoneticPr fontId="2"/>
  </si>
  <si>
    <t>特別利益</t>
    <rPh sb="0" eb="2">
      <t>トクベツ</t>
    </rPh>
    <rPh sb="2" eb="4">
      <t>リエキ</t>
    </rPh>
    <phoneticPr fontId="2"/>
  </si>
  <si>
    <t>資料　決算書</t>
    <rPh sb="0" eb="2">
      <t>シリョウ</t>
    </rPh>
    <rPh sb="3" eb="6">
      <t>ケッサンショ</t>
    </rPh>
    <phoneticPr fontId="2"/>
  </si>
  <si>
    <t>…</t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</si>
  <si>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2"/>
  </si>
  <si>
    <t>市　　税　　負　　担　　額</t>
    <rPh sb="0" eb="1">
      <t>シ</t>
    </rPh>
    <rPh sb="3" eb="4">
      <t>ゼイ</t>
    </rPh>
    <rPh sb="6" eb="7">
      <t>フ</t>
    </rPh>
    <rPh sb="9" eb="10">
      <t>タン</t>
    </rPh>
    <rPh sb="12" eb="13">
      <t>ガク</t>
    </rPh>
    <phoneticPr fontId="2"/>
  </si>
  <si>
    <t>　　事　業　（ 歳　入 ）</t>
    <rPh sb="2" eb="3">
      <t>コト</t>
    </rPh>
    <rPh sb="4" eb="5">
      <t>ギョウ</t>
    </rPh>
    <rPh sb="8" eb="9">
      <t>サイ</t>
    </rPh>
    <rPh sb="10" eb="11">
      <t>ニュウ</t>
    </rPh>
    <phoneticPr fontId="2"/>
  </si>
  <si>
    <t>　　事　業　（ 歳　出 ）</t>
    <rPh sb="2" eb="3">
      <t>コト</t>
    </rPh>
    <rPh sb="4" eb="5">
      <t>ギョウ</t>
    </rPh>
    <rPh sb="8" eb="9">
      <t>サイ</t>
    </rPh>
    <rPh sb="10" eb="11">
      <t>シュツ</t>
    </rPh>
    <phoneticPr fontId="2"/>
  </si>
  <si>
    <t>番号</t>
    <rPh sb="0" eb="2">
      <t>バンゴウ</t>
    </rPh>
    <phoneticPr fontId="2"/>
  </si>
  <si>
    <t>項　　　目</t>
    <rPh sb="0" eb="1">
      <t>コウ</t>
    </rPh>
    <rPh sb="4" eb="5">
      <t>メ</t>
    </rPh>
    <phoneticPr fontId="2"/>
  </si>
  <si>
    <t>146-1</t>
    <phoneticPr fontId="2"/>
  </si>
  <si>
    <t>146-2</t>
    <phoneticPr fontId="2"/>
  </si>
  <si>
    <t>146-3</t>
  </si>
  <si>
    <t>146-4</t>
  </si>
  <si>
    <t>146-5</t>
  </si>
  <si>
    <t>146-6</t>
  </si>
  <si>
    <t>146-7</t>
  </si>
  <si>
    <t>146-8</t>
  </si>
  <si>
    <t>147-1</t>
    <phoneticPr fontId="2"/>
  </si>
  <si>
    <t>147-2</t>
    <phoneticPr fontId="2"/>
  </si>
  <si>
    <t>147-3</t>
  </si>
  <si>
    <t>一般会計決算状況（歳入）</t>
    <rPh sb="0" eb="2">
      <t>イッパン</t>
    </rPh>
    <rPh sb="2" eb="4">
      <t>カイケイ</t>
    </rPh>
    <rPh sb="4" eb="6">
      <t>ケッサン</t>
    </rPh>
    <rPh sb="6" eb="8">
      <t>ジョウキョウ</t>
    </rPh>
    <rPh sb="9" eb="11">
      <t>サイニュウ</t>
    </rPh>
    <phoneticPr fontId="2"/>
  </si>
  <si>
    <t>一般会計決算状況（歳出）</t>
    <phoneticPr fontId="2"/>
  </si>
  <si>
    <t>一般会計性質別決算の状況</t>
    <phoneticPr fontId="2"/>
  </si>
  <si>
    <t>市税徴収状況</t>
    <phoneticPr fontId="2"/>
  </si>
  <si>
    <t>市民の税負担状況</t>
    <phoneticPr fontId="2"/>
  </si>
  <si>
    <t>ふるさと納税の状況</t>
    <phoneticPr fontId="2"/>
  </si>
  <si>
    <t>市有財産の状況</t>
    <phoneticPr fontId="2"/>
  </si>
  <si>
    <t>第17章 財政</t>
    <phoneticPr fontId="2"/>
  </si>
  <si>
    <t>特別会計決算状況</t>
    <phoneticPr fontId="2"/>
  </si>
  <si>
    <t>公営企業事業会計決算状況</t>
    <phoneticPr fontId="2"/>
  </si>
  <si>
    <t>　　公共下水道事業予算決算報告書</t>
    <phoneticPr fontId="2"/>
  </si>
  <si>
    <t>　　水道事業会計予算決算報告書</t>
    <phoneticPr fontId="2"/>
  </si>
  <si>
    <t>　　病院事業会計予算決算報告書</t>
    <phoneticPr fontId="2"/>
  </si>
  <si>
    <t>　　国民健康保険（歳入）</t>
    <phoneticPr fontId="2"/>
  </si>
  <si>
    <t>　　国民健康保険（歳出）</t>
    <rPh sb="2" eb="4">
      <t>コクミン</t>
    </rPh>
    <rPh sb="4" eb="6">
      <t>ケンコウ</t>
    </rPh>
    <rPh sb="6" eb="8">
      <t>ホケン</t>
    </rPh>
    <rPh sb="9" eb="11">
      <t>サイシュツ</t>
    </rPh>
    <phoneticPr fontId="2"/>
  </si>
  <si>
    <t>　　財産区（歳入）</t>
    <rPh sb="2" eb="4">
      <t>ザイサン</t>
    </rPh>
    <rPh sb="4" eb="5">
      <t>ク</t>
    </rPh>
    <rPh sb="6" eb="8">
      <t>サイニュウ</t>
    </rPh>
    <phoneticPr fontId="2"/>
  </si>
  <si>
    <t>　　財産区（歳出）</t>
    <phoneticPr fontId="2"/>
  </si>
  <si>
    <t>　　介護保険事業（歳入）</t>
    <rPh sb="2" eb="4">
      <t>カイゴ</t>
    </rPh>
    <rPh sb="4" eb="6">
      <t>ホケン</t>
    </rPh>
    <rPh sb="6" eb="8">
      <t>ジギョウ</t>
    </rPh>
    <rPh sb="9" eb="11">
      <t>サイニュウ</t>
    </rPh>
    <phoneticPr fontId="2"/>
  </si>
  <si>
    <t>　　介護保険事業（歳出）</t>
    <phoneticPr fontId="2"/>
  </si>
  <si>
    <t>　　後期高齢者医療事業（歳入）</t>
    <phoneticPr fontId="2"/>
  </si>
  <si>
    <t>　　後期高齢者医療事業（歳出）</t>
    <phoneticPr fontId="2"/>
  </si>
  <si>
    <t>令和3年度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</si>
  <si>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</si>
  <si>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-</t>
    <phoneticPr fontId="2"/>
  </si>
  <si>
    <t>-</t>
    <phoneticPr fontId="2"/>
  </si>
  <si>
    <t>-</t>
    <phoneticPr fontId="2"/>
  </si>
  <si>
    <t>　会計予算決算報告書</t>
    <rPh sb="1" eb="3">
      <t>カイケイ</t>
    </rPh>
    <rPh sb="3" eb="5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</si>
</sst>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 indent="2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7" xfId="1" applyFont="1" applyBorder="1">
      <alignment vertical="center"/>
    </xf>
    <xf numFmtId="0" fontId="4" fillId="0" borderId="0" xfId="0" applyFont="1" applyAlignment="1">
      <alignment vertical="center"/>
    </xf>
    <xf numFmtId="38" fontId="3" fillId="0" borderId="0" xfId="1" applyFont="1" applyAlignment="1">
      <alignment horizontal="left" vertical="center"/>
    </xf>
    <xf numFmtId="0" fontId="4" fillId="0" borderId="10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distributed" vertical="center" indent="4"/>
    </xf>
    <xf numFmtId="38" fontId="4" fillId="0" borderId="0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9" xfId="0" applyFont="1" applyBorder="1" applyAlignment="1">
      <alignment horizontal="distributed" vertical="distributed" indent="2"/>
    </xf>
    <xf numFmtId="0" fontId="4" fillId="0" borderId="10" xfId="0" applyFont="1" applyBorder="1" applyAlignment="1">
      <alignment horizontal="distributed" vertical="distributed" indent="2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10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distributed" vertical="distributed" indent="2"/>
    </xf>
    <xf numFmtId="0" fontId="4" fillId="0" borderId="10" xfId="0" applyFont="1" applyBorder="1" applyAlignment="1">
      <alignment horizontal="distributed" vertical="distributed" indent="2"/>
    </xf>
    <xf numFmtId="38" fontId="4" fillId="0" borderId="14" xfId="1" applyFont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 indent="2"/>
    </xf>
    <xf numFmtId="38" fontId="4" fillId="0" borderId="5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horizontal="distributed" vertical="center" indent="2"/>
    </xf>
    <xf numFmtId="38" fontId="4" fillId="0" borderId="9" xfId="1" applyFont="1" applyBorder="1" applyAlignment="1">
      <alignment horizontal="distributed" vertical="center" indent="2"/>
    </xf>
    <xf numFmtId="38" fontId="4" fillId="0" borderId="1" xfId="1" applyFont="1" applyBorder="1" applyAlignment="1">
      <alignment horizontal="distributed"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7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indent="4"/>
    </xf>
    <xf numFmtId="0" fontId="4" fillId="0" borderId="12" xfId="0" applyFont="1" applyBorder="1" applyAlignment="1">
      <alignment horizontal="center" vertical="center"/>
    </xf>
    <xf numFmtId="38" fontId="4" fillId="0" borderId="14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 indent="1"/>
    </xf>
    <xf numFmtId="38" fontId="4" fillId="0" borderId="16" xfId="1" applyFont="1" applyBorder="1" applyAlignment="1">
      <alignment horizontal="distributed" vertical="center" indent="1"/>
    </xf>
    <xf numFmtId="38" fontId="4" fillId="0" borderId="9" xfId="1" applyFont="1" applyBorder="1" applyAlignment="1">
      <alignment horizontal="distributed" vertical="center" indent="1"/>
    </xf>
    <xf numFmtId="176" fontId="4" fillId="0" borderId="0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0" xfId="1" applyNumberFormat="1" applyFont="1" applyBorder="1" applyAlignment="1">
      <alignment horizontal="right"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>
      <alignment vertical="center"/>
    </xf>
    <xf numFmtId="38" fontId="4" fillId="0" borderId="0" xfId="1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176" fontId="4" fillId="0" borderId="1" xfId="1" applyNumberFormat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indent="4"/>
    </xf>
    <xf numFmtId="38" fontId="6" fillId="0" borderId="0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38" fontId="4" fillId="0" borderId="14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14" xfId="1" applyFont="1" applyBorder="1" applyAlignment="1">
      <alignment vertical="center"/>
    </xf>
    <xf numFmtId="38" fontId="4" fillId="0" borderId="0" xfId="1" applyFont="1">
      <alignment vertical="center"/>
    </xf>
    <xf numFmtId="38" fontId="6" fillId="0" borderId="7" xfId="1" applyFont="1" applyBorder="1">
      <alignment vertical="center"/>
    </xf>
    <xf numFmtId="38" fontId="6" fillId="0" borderId="0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" xfId="1" applyFont="1" applyBorder="1">
      <alignment vertical="center"/>
    </xf>
    <xf numFmtId="38" fontId="11" fillId="0" borderId="7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4" fillId="0" borderId="7" xfId="1" applyFont="1" applyBorder="1">
      <alignment vertical="center"/>
    </xf>
    <xf numFmtId="38" fontId="4" fillId="0" borderId="0" xfId="1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13" fillId="0" borderId="0" xfId="1" applyFont="1" applyFill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11" fillId="0" borderId="0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4" fillId="0" borderId="0" xfId="1" applyFont="1" applyFill="1" applyBorder="1">
      <alignment vertical="center"/>
    </xf>
    <xf numFmtId="38" fontId="13" fillId="0" borderId="0" xfId="1" applyFont="1" applyFill="1" applyBorder="1">
      <alignment vertical="center"/>
    </xf>
    <xf numFmtId="38" fontId="13" fillId="0" borderId="0" xfId="1" applyFont="1" applyFill="1" applyBorder="1" applyAlignment="1">
      <alignment horizontal="distributed" vertical="center"/>
    </xf>
    <xf numFmtId="38" fontId="13" fillId="0" borderId="18" xfId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0" xfId="1" applyFont="1" applyFill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distributed" indent="2"/>
    </xf>
    <xf numFmtId="0" fontId="4" fillId="0" borderId="10" xfId="0" applyFont="1" applyBorder="1" applyAlignment="1">
      <alignment horizontal="distributed" vertical="distributed" indent="2"/>
    </xf>
    <xf numFmtId="0" fontId="4" fillId="0" borderId="11" xfId="0" applyFont="1" applyBorder="1" applyAlignment="1">
      <alignment horizontal="distributed" vertical="distributed" indent="2"/>
    </xf>
    <xf numFmtId="0" fontId="4" fillId="0" borderId="12" xfId="0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38" fontId="6" fillId="0" borderId="14" xfId="1" applyFont="1" applyBorder="1">
      <alignment vertical="center"/>
    </xf>
    <xf numFmtId="0" fontId="4" fillId="0" borderId="9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38" fontId="6" fillId="0" borderId="14" xfId="1" applyFont="1" applyBorder="1" applyAlignment="1">
      <alignment horizontal="right" vertical="center"/>
    </xf>
    <xf numFmtId="38" fontId="6" fillId="0" borderId="1" xfId="1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distributed" indent="1"/>
    </xf>
    <xf numFmtId="0" fontId="4" fillId="0" borderId="10" xfId="0" applyFont="1" applyBorder="1" applyAlignment="1">
      <alignment horizontal="distributed" vertical="distributed" indent="1"/>
    </xf>
    <xf numFmtId="0" fontId="4" fillId="0" borderId="6" xfId="0" applyFont="1" applyBorder="1" applyAlignment="1">
      <alignment horizontal="distributed" vertical="distributed" indent="1"/>
    </xf>
    <xf numFmtId="0" fontId="4" fillId="0" borderId="4" xfId="0" applyFont="1" applyBorder="1" applyAlignment="1">
      <alignment horizontal="distributed" vertical="distributed" indent="1"/>
    </xf>
    <xf numFmtId="0" fontId="4" fillId="0" borderId="6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shrinkToFit="1"/>
    </xf>
    <xf numFmtId="38" fontId="6" fillId="0" borderId="7" xfId="1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38" fontId="6" fillId="0" borderId="8" xfId="1" applyFont="1" applyBorder="1" applyAlignment="1">
      <alignment horizontal="right" vertical="center"/>
    </xf>
    <xf numFmtId="38" fontId="4" fillId="0" borderId="7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5" xfId="0" applyFont="1" applyBorder="1" applyAlignment="1">
      <alignment horizontal="distributed" vertical="center" indent="5"/>
    </xf>
    <xf numFmtId="0" fontId="4" fillId="0" borderId="3" xfId="0" applyFont="1" applyBorder="1" applyAlignment="1">
      <alignment horizontal="distributed" vertical="center" indent="5"/>
    </xf>
    <xf numFmtId="0" fontId="4" fillId="0" borderId="12" xfId="0" applyFont="1" applyBorder="1" applyAlignment="1">
      <alignment horizontal="distributed" vertical="center" indent="5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13" fillId="0" borderId="0" xfId="1" applyFont="1" applyFill="1" applyBorder="1" applyAlignment="1">
      <alignment vertical="center" shrinkToFit="1"/>
    </xf>
    <xf numFmtId="38" fontId="4" fillId="0" borderId="1" xfId="1" applyFont="1" applyFill="1" applyBorder="1">
      <alignment vertical="center"/>
    </xf>
    <xf numFmtId="38" fontId="13" fillId="0" borderId="14" xfId="1" applyFont="1" applyFill="1" applyBorder="1">
      <alignment vertical="center"/>
    </xf>
    <xf numFmtId="38" fontId="13" fillId="0" borderId="0" xfId="1" applyFont="1" applyFill="1" applyBorder="1">
      <alignment vertical="center"/>
    </xf>
    <xf numFmtId="38" fontId="4" fillId="0" borderId="0" xfId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Alignment="1">
      <alignment horizontal="left" vertical="center"/>
    </xf>
    <xf numFmtId="38" fontId="4" fillId="0" borderId="14" xfId="1" applyFont="1" applyFill="1" applyBorder="1">
      <alignment vertical="center"/>
    </xf>
    <xf numFmtId="38" fontId="13" fillId="0" borderId="1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distributed" indent="1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6" xfId="1" applyFont="1" applyBorder="1" applyAlignment="1">
      <alignment horizontal="distributed" vertical="center" indent="2"/>
    </xf>
    <xf numFmtId="38" fontId="4" fillId="0" borderId="4" xfId="1" applyFont="1" applyBorder="1" applyAlignment="1">
      <alignment horizontal="distributed" vertical="center" indent="2"/>
    </xf>
    <xf numFmtId="38" fontId="4" fillId="0" borderId="9" xfId="1" applyFont="1" applyBorder="1" applyAlignment="1">
      <alignment horizontal="distributed" vertical="center" indent="2"/>
    </xf>
    <xf numFmtId="38" fontId="4" fillId="0" borderId="10" xfId="1" applyFont="1" applyBorder="1" applyAlignment="1">
      <alignment horizontal="distributed" vertical="center" indent="2"/>
    </xf>
    <xf numFmtId="38" fontId="4" fillId="0" borderId="11" xfId="1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6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38" fontId="7" fillId="0" borderId="0" xfId="1" applyFont="1" applyAlignment="1">
      <alignment horizontal="right" vertical="center"/>
    </xf>
    <xf numFmtId="38" fontId="7" fillId="0" borderId="0" xfId="1" applyFont="1">
      <alignment vertical="center"/>
    </xf>
    <xf numFmtId="38" fontId="4" fillId="0" borderId="2" xfId="1" applyFont="1" applyBorder="1" applyAlignment="1">
      <alignment horizontal="distributed" vertical="center" indent="2"/>
    </xf>
    <xf numFmtId="38" fontId="4" fillId="0" borderId="5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0" xfId="1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/>
    </xf>
    <xf numFmtId="38" fontId="10" fillId="0" borderId="0" xfId="1" applyFont="1" applyAlignment="1">
      <alignment horizontal="right" vertical="center"/>
    </xf>
    <xf numFmtId="38" fontId="4" fillId="0" borderId="14" xfId="1" applyFont="1" applyBorder="1" applyAlignment="1">
      <alignment horizontal="distributed" vertical="center"/>
    </xf>
    <xf numFmtId="38" fontId="4" fillId="0" borderId="12" xfId="1" applyFont="1" applyBorder="1" applyAlignment="1">
      <alignment horizontal="center" vertical="center"/>
    </xf>
    <xf numFmtId="38" fontId="10" fillId="0" borderId="0" xfId="1" applyFont="1">
      <alignment vertical="center"/>
    </xf>
    <xf numFmtId="38" fontId="6" fillId="0" borderId="0" xfId="1" applyFont="1" applyBorder="1" applyAlignment="1">
      <alignment horizontal="distributed" vertical="center"/>
    </xf>
    <xf numFmtId="38" fontId="11" fillId="0" borderId="0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38" fontId="9" fillId="0" borderId="0" xfId="1" applyFont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38" fontId="6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4" fillId="0" borderId="22" xfId="1" applyFont="1" applyBorder="1" applyAlignment="1">
      <alignment horizontal="distributed" vertical="center" indent="2"/>
    </xf>
    <xf numFmtId="38" fontId="4" fillId="0" borderId="23" xfId="1" applyFont="1" applyBorder="1" applyAlignment="1">
      <alignment horizontal="distributed" vertical="center" indent="2"/>
    </xf>
    <xf numFmtId="38" fontId="6" fillId="0" borderId="8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38" fontId="16" fillId="0" borderId="1" xfId="1" applyFont="1" applyBorder="1" applyAlignment="1">
      <alignment vertical="center"/>
    </xf>
    <xf numFmtId="38" fontId="16" fillId="0" borderId="8" xfId="1" applyFont="1" applyBorder="1" applyAlignment="1">
      <alignment vertical="center"/>
    </xf>
    <xf numFmtId="0" fontId="0" fillId="0" borderId="30" xfId="0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0DCB-3029-4C3B-8435-E0921FC562C4}">
  <dimension ref="A1:S22"/>
  <sheetViews>
    <sheetView showGridLines="0" workbookViewId="0">
      <selection activeCell="C15" sqref="C15"/>
    </sheetView>
  </sheetViews>
  <sheetFormatPr defaultColWidth="4.296875" defaultRowHeight="24" customHeight="1"/>
  <cols>
    <col min="1" max="1" width="4.296875" style="16"/>
    <col min="2" max="2" width="6.5" style="126" bestFit="1" customWidth="1"/>
    <col min="3" max="3" width="50.69921875" style="16" customWidth="1"/>
    <col min="4" max="16384" width="4.296875" style="16"/>
  </cols>
  <sheetData>
    <row r="1" spans="1:19" ht="24" customHeight="1">
      <c r="A1" s="122" t="s">
        <v>224</v>
      </c>
    </row>
    <row r="2" spans="1:19" ht="13.2">
      <c r="B2" s="127" t="s">
        <v>204</v>
      </c>
      <c r="C2" s="121" t="s">
        <v>205</v>
      </c>
    </row>
    <row r="3" spans="1:19" ht="24" customHeight="1">
      <c r="B3" s="126">
        <v>144</v>
      </c>
      <c r="C3" s="124" t="s">
        <v>217</v>
      </c>
    </row>
    <row r="4" spans="1:19" s="123" customFormat="1" ht="24" customHeight="1">
      <c r="B4" s="128">
        <v>145</v>
      </c>
      <c r="C4" s="124" t="s">
        <v>218</v>
      </c>
    </row>
    <row r="5" spans="1:19" s="123" customFormat="1" ht="24" customHeight="1">
      <c r="B5" s="128">
        <v>146</v>
      </c>
      <c r="C5" s="123" t="s">
        <v>225</v>
      </c>
    </row>
    <row r="6" spans="1:19" s="123" customFormat="1" ht="24" customHeight="1">
      <c r="B6" s="126" t="s">
        <v>206</v>
      </c>
      <c r="C6" s="124" t="s">
        <v>230</v>
      </c>
    </row>
    <row r="7" spans="1:19" s="123" customFormat="1" ht="24" customHeight="1">
      <c r="B7" s="128" t="s">
        <v>207</v>
      </c>
      <c r="C7" s="124" t="s">
        <v>231</v>
      </c>
    </row>
    <row r="8" spans="1:19" s="123" customFormat="1" ht="24" customHeight="1">
      <c r="B8" s="126" t="s">
        <v>208</v>
      </c>
      <c r="C8" s="124" t="s">
        <v>232</v>
      </c>
    </row>
    <row r="9" spans="1:19" ht="24" customHeight="1">
      <c r="B9" s="128" t="s">
        <v>209</v>
      </c>
      <c r="C9" s="124" t="s">
        <v>233</v>
      </c>
    </row>
    <row r="10" spans="1:19" ht="24" customHeight="1">
      <c r="B10" s="126" t="s">
        <v>210</v>
      </c>
      <c r="C10" s="124" t="s">
        <v>234</v>
      </c>
    </row>
    <row r="11" spans="1:19" ht="24" customHeight="1">
      <c r="B11" s="128" t="s">
        <v>211</v>
      </c>
      <c r="C11" s="125" t="s">
        <v>235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24" customHeight="1">
      <c r="B12" s="126" t="s">
        <v>212</v>
      </c>
      <c r="C12" s="125" t="s">
        <v>236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ht="24" customHeight="1">
      <c r="B13" s="128" t="s">
        <v>213</v>
      </c>
      <c r="C13" s="125" t="s">
        <v>237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24" customHeight="1">
      <c r="B14" s="128">
        <v>147</v>
      </c>
      <c r="C14" s="16" t="s">
        <v>226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9" ht="24" customHeight="1">
      <c r="B15" s="126" t="s">
        <v>214</v>
      </c>
      <c r="C15" s="125" t="s">
        <v>229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24" customHeight="1">
      <c r="B16" s="128" t="s">
        <v>215</v>
      </c>
      <c r="C16" s="125" t="s">
        <v>228</v>
      </c>
    </row>
    <row r="17" spans="2:3" ht="24" customHeight="1">
      <c r="B17" s="126" t="s">
        <v>216</v>
      </c>
      <c r="C17" s="125" t="s">
        <v>227</v>
      </c>
    </row>
    <row r="18" spans="2:3" ht="24" customHeight="1">
      <c r="B18" s="128">
        <v>148</v>
      </c>
      <c r="C18" s="125" t="s">
        <v>219</v>
      </c>
    </row>
    <row r="19" spans="2:3" ht="24" customHeight="1">
      <c r="B19" s="126">
        <v>149</v>
      </c>
      <c r="C19" s="125" t="s">
        <v>220</v>
      </c>
    </row>
    <row r="20" spans="2:3" ht="24" customHeight="1">
      <c r="B20" s="128">
        <v>150</v>
      </c>
      <c r="C20" s="125" t="s">
        <v>221</v>
      </c>
    </row>
    <row r="21" spans="2:3" ht="24" customHeight="1">
      <c r="B21" s="126">
        <v>151</v>
      </c>
      <c r="C21" s="125" t="s">
        <v>222</v>
      </c>
    </row>
    <row r="22" spans="2:3" ht="24" customHeight="1">
      <c r="B22" s="128">
        <v>152</v>
      </c>
      <c r="C22" s="125" t="s">
        <v>223</v>
      </c>
    </row>
  </sheetData>
  <phoneticPr fontId="2"/>
  <hyperlinks>
    <hyperlink ref="C16" location="'147-1,147-2'!A22" display="　　水道事業会計予算決算報告書" xr:uid="{56D339F4-957B-4A28-8336-681A9154EB03}"/>
    <hyperlink ref="C15" location="'147-1,147-2'!A2" display="　　病院事業会計予算決算報告書" xr:uid="{62AC646F-2740-4976-A420-FE8F6B1509A9}"/>
    <hyperlink ref="C12" location="'146-7,146-8'!A1" display="　　後期高齢者医療事業（歳入）" xr:uid="{B397E4F2-715A-430F-9EA7-B3845D1B58A3}"/>
    <hyperlink ref="C11" location="'146-3,146-4,146-5,146-6'!A32" display="　　介護保険事業（歳出）" xr:uid="{36E516F2-D7F9-40D7-B986-F22B019CA728}"/>
    <hyperlink ref="C10" location="'146-3,146-4,146-5,146-6'!A12" display="　　介護保険事業（歳入）" xr:uid="{65034D5A-C0B0-4766-975D-96F0EC89FC6F}"/>
    <hyperlink ref="C9" location="'146-3,146-4,146-5,146-6'!BB1" display="　　財産区（歳出）" xr:uid="{AAE643EF-CF47-4532-BCF1-A01484A85B55}"/>
    <hyperlink ref="C8" location="'146-3,146-4,146-5,146-6'!A1" display="　　財産区（歳入）" xr:uid="{C44A702B-38E3-420A-A11B-7E06D1988D26}"/>
    <hyperlink ref="C7" location="'146-1,146-2'!A19" display="　　国民健康保険（歳出）" xr:uid="{73D43DFC-7AD3-4753-83B4-CB96A120A7B8}"/>
    <hyperlink ref="C6" location="'146-1,146-2'!A1" display="　　国民健康保険（歳入）" xr:uid="{9FB0B486-B382-489F-9A4B-1C86AF48F036}"/>
    <hyperlink ref="C4" location="'144,145'!A33" display="一般会計決算状況（歳出）" xr:uid="{765327FF-DE45-43EA-9F7E-F912C89CFA1A}"/>
    <hyperlink ref="C3" location="'144,145'!A1" display="一般会計決算状況（歳入）" xr:uid="{84F013E1-4090-4E92-8C3C-5E2865CCE03D}"/>
    <hyperlink ref="C13" location="'146-7,146-8'!A18" display="　　後期高齢者医療事業（歳出）" xr:uid="{84E49C72-4071-4090-AE12-6EC726D11FB4}"/>
    <hyperlink ref="C17" location="'147-3'!A1" display="　　公共下水道事業予算決算報告書" xr:uid="{DF352CFB-79EF-4F37-B5D0-CD7D24071BF7}"/>
    <hyperlink ref="C18" location="'148,149'!A1" display="一般会計性質別決算の状況" xr:uid="{C88EA99F-01B7-4726-B883-325E307429A2}"/>
    <hyperlink ref="C19" location="'148,149'!A16" display="市税徴収状況" xr:uid="{19B64FD7-68FA-4187-99E2-AE4B8B8A27E1}"/>
    <hyperlink ref="C21" location="'150,151,152'!A14" display="ふるさと納税の状況" xr:uid="{B76FED11-7D7A-4D64-B1D0-736A8F27A76F}"/>
    <hyperlink ref="C22" location="'150,151,152'!A26" display="市有財産の状況" xr:uid="{49E3D1C3-5AEC-40B2-9CB4-2B4F56AB8D28}"/>
    <hyperlink ref="C20" location="'150,151,152'!A1" display="市民の税負担状況" xr:uid="{BBAA41DC-5543-48DB-8A46-1A6A911E6B8A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E3F8-1F03-4290-A498-71339A3B288D}">
  <dimension ref="A1:DL55"/>
  <sheetViews>
    <sheetView view="pageBreakPreview" zoomScale="90" zoomScaleNormal="100" zoomScaleSheetLayoutView="90" workbookViewId="0">
      <selection sqref="A1:BC1"/>
    </sheetView>
  </sheetViews>
  <sheetFormatPr defaultColWidth="1.59765625" defaultRowHeight="18" customHeight="1"/>
  <cols>
    <col min="1" max="1" width="0.796875" style="3" customWidth="1"/>
    <col min="2" max="3" width="1.59765625" style="1"/>
    <col min="4" max="4" width="1.59765625" style="1" customWidth="1"/>
    <col min="5" max="14" width="1.59765625" style="1"/>
    <col min="15" max="15" width="0.796875" style="1" customWidth="1"/>
    <col min="16" max="58" width="1.296875" style="1" customWidth="1"/>
    <col min="59" max="59" width="1.296875" style="3" customWidth="1"/>
    <col min="60" max="67" width="1.296875" style="1" customWidth="1"/>
    <col min="68" max="68" width="1.296875" style="3" customWidth="1"/>
    <col min="69" max="72" width="1.296875" style="1" customWidth="1"/>
    <col min="73" max="73" width="1.296875" style="3" customWidth="1"/>
    <col min="74" max="83" width="1.296875" style="1" customWidth="1"/>
    <col min="84" max="84" width="1.296875" style="3" customWidth="1"/>
    <col min="85" max="89" width="1.296875" style="1" customWidth="1"/>
    <col min="90" max="90" width="1.296875" style="3" customWidth="1"/>
    <col min="91" max="100" width="1.296875" style="1" customWidth="1"/>
    <col min="101" max="101" width="1.296875" style="3" customWidth="1"/>
    <col min="102" max="107" width="1.296875" style="1" customWidth="1"/>
    <col min="108" max="108" width="1.296875" style="3" customWidth="1"/>
    <col min="109" max="111" width="1.296875" style="1" customWidth="1"/>
    <col min="112" max="16384" width="1.59765625" style="1"/>
  </cols>
  <sheetData>
    <row r="1" spans="1:116" ht="21">
      <c r="A1" s="154" t="s">
        <v>28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5" t="s">
        <v>47</v>
      </c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</row>
    <row r="2" spans="1:116" ht="9" customHeight="1"/>
    <row r="3" spans="1:116" ht="15" customHeight="1">
      <c r="A3" s="3" t="s">
        <v>29</v>
      </c>
    </row>
    <row r="4" spans="1:116" ht="16.5" customHeight="1">
      <c r="A4" s="11"/>
      <c r="B4" s="156" t="s">
        <v>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2"/>
      <c r="P4" s="150" t="s">
        <v>238</v>
      </c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0">
        <v>4</v>
      </c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0">
        <v>5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0">
        <v>6</v>
      </c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</row>
    <row r="5" spans="1:116" ht="16.5" customHeight="1">
      <c r="A5" s="13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4"/>
      <c r="P5" s="176" t="s">
        <v>1</v>
      </c>
      <c r="Q5" s="177"/>
      <c r="R5" s="177"/>
      <c r="S5" s="177"/>
      <c r="T5" s="177"/>
      <c r="U5" s="177"/>
      <c r="V5" s="177"/>
      <c r="W5" s="177"/>
      <c r="X5" s="178" t="s">
        <v>3</v>
      </c>
      <c r="Y5" s="179"/>
      <c r="Z5" s="179"/>
      <c r="AA5" s="179"/>
      <c r="AB5" s="179"/>
      <c r="AC5" s="179"/>
      <c r="AD5" s="179"/>
      <c r="AE5" s="179"/>
      <c r="AF5" s="169" t="s">
        <v>2</v>
      </c>
      <c r="AG5" s="170"/>
      <c r="AH5" s="170"/>
      <c r="AI5" s="170"/>
      <c r="AJ5" s="170"/>
      <c r="AK5" s="170"/>
      <c r="AL5" s="170"/>
      <c r="AM5" s="170"/>
      <c r="AN5" s="176" t="s">
        <v>1</v>
      </c>
      <c r="AO5" s="177"/>
      <c r="AP5" s="177"/>
      <c r="AQ5" s="177"/>
      <c r="AR5" s="177"/>
      <c r="AS5" s="177"/>
      <c r="AT5" s="177"/>
      <c r="AU5" s="177"/>
      <c r="AV5" s="178" t="s">
        <v>3</v>
      </c>
      <c r="AW5" s="179"/>
      <c r="AX5" s="179"/>
      <c r="AY5" s="179"/>
      <c r="AZ5" s="179"/>
      <c r="BA5" s="179"/>
      <c r="BB5" s="179"/>
      <c r="BC5" s="180"/>
      <c r="BD5" s="169" t="s">
        <v>2</v>
      </c>
      <c r="BE5" s="170"/>
      <c r="BF5" s="170"/>
      <c r="BG5" s="170"/>
      <c r="BH5" s="170"/>
      <c r="BI5" s="170"/>
      <c r="BJ5" s="170"/>
      <c r="BK5" s="171"/>
      <c r="BL5" s="174" t="s">
        <v>1</v>
      </c>
      <c r="BM5" s="175"/>
      <c r="BN5" s="175"/>
      <c r="BO5" s="175"/>
      <c r="BP5" s="175"/>
      <c r="BQ5" s="175"/>
      <c r="BR5" s="175"/>
      <c r="BS5" s="175"/>
      <c r="BT5" s="172" t="s">
        <v>3</v>
      </c>
      <c r="BU5" s="173"/>
      <c r="BV5" s="173"/>
      <c r="BW5" s="173"/>
      <c r="BX5" s="173"/>
      <c r="BY5" s="173"/>
      <c r="BZ5" s="173"/>
      <c r="CA5" s="173"/>
      <c r="CB5" s="169" t="s">
        <v>2</v>
      </c>
      <c r="CC5" s="170"/>
      <c r="CD5" s="170"/>
      <c r="CE5" s="170"/>
      <c r="CF5" s="170"/>
      <c r="CG5" s="170"/>
      <c r="CH5" s="170"/>
      <c r="CI5" s="171"/>
      <c r="CJ5" s="174" t="s">
        <v>1</v>
      </c>
      <c r="CK5" s="175"/>
      <c r="CL5" s="175"/>
      <c r="CM5" s="175"/>
      <c r="CN5" s="175"/>
      <c r="CO5" s="175"/>
      <c r="CP5" s="175"/>
      <c r="CQ5" s="175"/>
      <c r="CR5" s="172" t="s">
        <v>3</v>
      </c>
      <c r="CS5" s="173"/>
      <c r="CT5" s="173"/>
      <c r="CU5" s="173"/>
      <c r="CV5" s="173"/>
      <c r="CW5" s="173"/>
      <c r="CX5" s="173"/>
      <c r="CY5" s="173"/>
      <c r="CZ5" s="169" t="s">
        <v>2</v>
      </c>
      <c r="DA5" s="170"/>
      <c r="DB5" s="170"/>
      <c r="DC5" s="170"/>
      <c r="DD5" s="170"/>
      <c r="DE5" s="170"/>
      <c r="DF5" s="170"/>
      <c r="DG5" s="170"/>
      <c r="DH5" s="2"/>
      <c r="DI5" s="2"/>
      <c r="DJ5" s="2"/>
    </row>
    <row r="6" spans="1:116" ht="15" customHeight="1">
      <c r="A6" s="7"/>
      <c r="B6" s="181" t="s">
        <v>4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8"/>
      <c r="P6" s="183">
        <v>48634821</v>
      </c>
      <c r="Q6" s="153"/>
      <c r="R6" s="153"/>
      <c r="S6" s="153"/>
      <c r="T6" s="153"/>
      <c r="U6" s="153"/>
      <c r="V6" s="153"/>
      <c r="W6" s="153"/>
      <c r="X6" s="153">
        <v>44061209</v>
      </c>
      <c r="Y6" s="153"/>
      <c r="Z6" s="153"/>
      <c r="AA6" s="153"/>
      <c r="AB6" s="153"/>
      <c r="AC6" s="153"/>
      <c r="AD6" s="153"/>
      <c r="AE6" s="153"/>
      <c r="AF6" s="153">
        <v>43650716</v>
      </c>
      <c r="AG6" s="153"/>
      <c r="AH6" s="153"/>
      <c r="AI6" s="153"/>
      <c r="AJ6" s="153"/>
      <c r="AK6" s="153"/>
      <c r="AL6" s="153"/>
      <c r="AM6" s="153"/>
      <c r="AN6" s="153">
        <v>45838732</v>
      </c>
      <c r="AO6" s="153"/>
      <c r="AP6" s="153"/>
      <c r="AQ6" s="153"/>
      <c r="AR6" s="153"/>
      <c r="AS6" s="153"/>
      <c r="AT6" s="153"/>
      <c r="AU6" s="153"/>
      <c r="AV6" s="153">
        <v>41434797</v>
      </c>
      <c r="AW6" s="153"/>
      <c r="AX6" s="153"/>
      <c r="AY6" s="153"/>
      <c r="AZ6" s="153"/>
      <c r="BA6" s="153"/>
      <c r="BB6" s="153"/>
      <c r="BC6" s="153"/>
      <c r="BD6" s="153">
        <v>41057484</v>
      </c>
      <c r="BE6" s="153"/>
      <c r="BF6" s="153"/>
      <c r="BG6" s="153"/>
      <c r="BH6" s="153"/>
      <c r="BI6" s="153"/>
      <c r="BJ6" s="153"/>
      <c r="BK6" s="153"/>
      <c r="BL6" s="153">
        <v>47686529</v>
      </c>
      <c r="BM6" s="153"/>
      <c r="BN6" s="153"/>
      <c r="BO6" s="153"/>
      <c r="BP6" s="153"/>
      <c r="BQ6" s="153"/>
      <c r="BR6" s="153"/>
      <c r="BS6" s="153"/>
      <c r="BT6" s="153">
        <v>42944475</v>
      </c>
      <c r="BU6" s="153"/>
      <c r="BV6" s="153"/>
      <c r="BW6" s="153"/>
      <c r="BX6" s="153"/>
      <c r="BY6" s="153"/>
      <c r="BZ6" s="153"/>
      <c r="CA6" s="153"/>
      <c r="CB6" s="153">
        <v>42587673</v>
      </c>
      <c r="CC6" s="153"/>
      <c r="CD6" s="153"/>
      <c r="CE6" s="153"/>
      <c r="CF6" s="153"/>
      <c r="CG6" s="153"/>
      <c r="CH6" s="153"/>
      <c r="CI6" s="153"/>
      <c r="CJ6" s="153">
        <v>50382240</v>
      </c>
      <c r="CK6" s="153"/>
      <c r="CL6" s="153"/>
      <c r="CM6" s="153"/>
      <c r="CN6" s="153"/>
      <c r="CO6" s="153"/>
      <c r="CP6" s="153"/>
      <c r="CQ6" s="153"/>
      <c r="CR6" s="153">
        <v>46640548</v>
      </c>
      <c r="CS6" s="153"/>
      <c r="CT6" s="153"/>
      <c r="CU6" s="153"/>
      <c r="CV6" s="153"/>
      <c r="CW6" s="153"/>
      <c r="CX6" s="153"/>
      <c r="CY6" s="153"/>
      <c r="CZ6" s="153">
        <v>46382955</v>
      </c>
      <c r="DA6" s="153"/>
      <c r="DB6" s="153"/>
      <c r="DC6" s="153"/>
      <c r="DD6" s="153"/>
      <c r="DE6" s="153"/>
      <c r="DF6" s="153"/>
      <c r="DG6" s="153"/>
    </row>
    <row r="7" spans="1:116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13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</row>
    <row r="8" spans="1:116" ht="15" customHeight="1">
      <c r="A8" s="7"/>
      <c r="B8" s="181" t="s">
        <v>5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7"/>
      <c r="P8" s="183">
        <v>16971000</v>
      </c>
      <c r="Q8" s="153"/>
      <c r="R8" s="153"/>
      <c r="S8" s="153"/>
      <c r="T8" s="153"/>
      <c r="U8" s="153"/>
      <c r="V8" s="153"/>
      <c r="W8" s="153"/>
      <c r="X8" s="153">
        <v>17461864</v>
      </c>
      <c r="Y8" s="153"/>
      <c r="Z8" s="153"/>
      <c r="AA8" s="153"/>
      <c r="AB8" s="153"/>
      <c r="AC8" s="153"/>
      <c r="AD8" s="153"/>
      <c r="AE8" s="153"/>
      <c r="AF8" s="153">
        <v>17090481</v>
      </c>
      <c r="AG8" s="153"/>
      <c r="AH8" s="153"/>
      <c r="AI8" s="153"/>
      <c r="AJ8" s="153"/>
      <c r="AK8" s="153"/>
      <c r="AL8" s="153"/>
      <c r="AM8" s="153"/>
      <c r="AN8" s="153">
        <v>17078000</v>
      </c>
      <c r="AO8" s="153"/>
      <c r="AP8" s="153"/>
      <c r="AQ8" s="153"/>
      <c r="AR8" s="153"/>
      <c r="AS8" s="153"/>
      <c r="AT8" s="153"/>
      <c r="AU8" s="153"/>
      <c r="AV8" s="153">
        <v>17594159</v>
      </c>
      <c r="AW8" s="153"/>
      <c r="AX8" s="153"/>
      <c r="AY8" s="153"/>
      <c r="AZ8" s="153"/>
      <c r="BA8" s="153"/>
      <c r="BB8" s="153"/>
      <c r="BC8" s="153"/>
      <c r="BD8" s="153">
        <v>17250028</v>
      </c>
      <c r="BE8" s="153"/>
      <c r="BF8" s="153"/>
      <c r="BG8" s="153"/>
      <c r="BH8" s="153"/>
      <c r="BI8" s="153"/>
      <c r="BJ8" s="153"/>
      <c r="BK8" s="153"/>
      <c r="BL8" s="153">
        <v>16775700</v>
      </c>
      <c r="BM8" s="153"/>
      <c r="BN8" s="153"/>
      <c r="BO8" s="153"/>
      <c r="BP8" s="153"/>
      <c r="BQ8" s="153"/>
      <c r="BR8" s="153"/>
      <c r="BS8" s="153"/>
      <c r="BT8" s="153">
        <v>17186125</v>
      </c>
      <c r="BU8" s="153"/>
      <c r="BV8" s="153"/>
      <c r="BW8" s="153"/>
      <c r="BX8" s="153"/>
      <c r="BY8" s="153"/>
      <c r="BZ8" s="153"/>
      <c r="CA8" s="153"/>
      <c r="CB8" s="153">
        <v>16865855</v>
      </c>
      <c r="CC8" s="153"/>
      <c r="CD8" s="153"/>
      <c r="CE8" s="153"/>
      <c r="CF8" s="153"/>
      <c r="CG8" s="153"/>
      <c r="CH8" s="153"/>
      <c r="CI8" s="153"/>
      <c r="CJ8" s="153">
        <v>16518100</v>
      </c>
      <c r="CK8" s="153"/>
      <c r="CL8" s="153"/>
      <c r="CM8" s="153"/>
      <c r="CN8" s="153"/>
      <c r="CO8" s="153"/>
      <c r="CP8" s="153"/>
      <c r="CQ8" s="153"/>
      <c r="CR8" s="153">
        <v>16904580</v>
      </c>
      <c r="CS8" s="153"/>
      <c r="CT8" s="153"/>
      <c r="CU8" s="153"/>
      <c r="CV8" s="153"/>
      <c r="CW8" s="153"/>
      <c r="CX8" s="153"/>
      <c r="CY8" s="153"/>
      <c r="CZ8" s="153">
        <v>16681568</v>
      </c>
      <c r="DA8" s="153"/>
      <c r="DB8" s="153"/>
      <c r="DC8" s="153"/>
      <c r="DD8" s="153"/>
      <c r="DE8" s="153"/>
      <c r="DF8" s="153"/>
      <c r="DG8" s="153"/>
    </row>
    <row r="9" spans="1:116" ht="15" customHeight="1">
      <c r="A9" s="7"/>
      <c r="B9" s="181" t="s">
        <v>6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7"/>
      <c r="P9" s="183">
        <v>205500</v>
      </c>
      <c r="Q9" s="153"/>
      <c r="R9" s="153"/>
      <c r="S9" s="153"/>
      <c r="T9" s="153"/>
      <c r="U9" s="153"/>
      <c r="V9" s="153"/>
      <c r="W9" s="153"/>
      <c r="X9" s="153">
        <v>224442</v>
      </c>
      <c r="Y9" s="153"/>
      <c r="Z9" s="153"/>
      <c r="AA9" s="153"/>
      <c r="AB9" s="153"/>
      <c r="AC9" s="153"/>
      <c r="AD9" s="153"/>
      <c r="AE9" s="153"/>
      <c r="AF9" s="153">
        <v>224442</v>
      </c>
      <c r="AG9" s="153"/>
      <c r="AH9" s="153"/>
      <c r="AI9" s="153"/>
      <c r="AJ9" s="153"/>
      <c r="AK9" s="153"/>
      <c r="AL9" s="153"/>
      <c r="AM9" s="153"/>
      <c r="AN9" s="153">
        <v>198000</v>
      </c>
      <c r="AO9" s="153"/>
      <c r="AP9" s="153"/>
      <c r="AQ9" s="153"/>
      <c r="AR9" s="153"/>
      <c r="AS9" s="153"/>
      <c r="AT9" s="153"/>
      <c r="AU9" s="153"/>
      <c r="AV9" s="153">
        <v>232029</v>
      </c>
      <c r="AW9" s="153"/>
      <c r="AX9" s="153"/>
      <c r="AY9" s="153"/>
      <c r="AZ9" s="153"/>
      <c r="BA9" s="153"/>
      <c r="BB9" s="153"/>
      <c r="BC9" s="153"/>
      <c r="BD9" s="153">
        <v>232029</v>
      </c>
      <c r="BE9" s="153"/>
      <c r="BF9" s="153"/>
      <c r="BG9" s="153"/>
      <c r="BH9" s="153"/>
      <c r="BI9" s="153"/>
      <c r="BJ9" s="153"/>
      <c r="BK9" s="153"/>
      <c r="BL9" s="153">
        <v>210300</v>
      </c>
      <c r="BM9" s="153"/>
      <c r="BN9" s="153"/>
      <c r="BO9" s="153"/>
      <c r="BP9" s="153"/>
      <c r="BQ9" s="153"/>
      <c r="BR9" s="153"/>
      <c r="BS9" s="153"/>
      <c r="BT9" s="153">
        <v>230890</v>
      </c>
      <c r="BU9" s="153"/>
      <c r="BV9" s="153"/>
      <c r="BW9" s="153"/>
      <c r="BX9" s="153"/>
      <c r="BY9" s="153"/>
      <c r="BZ9" s="153"/>
      <c r="CA9" s="153"/>
      <c r="CB9" s="153">
        <v>230890</v>
      </c>
      <c r="CC9" s="153"/>
      <c r="CD9" s="153"/>
      <c r="CE9" s="153"/>
      <c r="CF9" s="153"/>
      <c r="CG9" s="153"/>
      <c r="CH9" s="153"/>
      <c r="CI9" s="153"/>
      <c r="CJ9" s="153">
        <v>234500</v>
      </c>
      <c r="CK9" s="153"/>
      <c r="CL9" s="153"/>
      <c r="CM9" s="153"/>
      <c r="CN9" s="153"/>
      <c r="CO9" s="153"/>
      <c r="CP9" s="153"/>
      <c r="CQ9" s="153"/>
      <c r="CR9" s="153">
        <v>232268</v>
      </c>
      <c r="CS9" s="153"/>
      <c r="CT9" s="153"/>
      <c r="CU9" s="153"/>
      <c r="CV9" s="153"/>
      <c r="CW9" s="153"/>
      <c r="CX9" s="153"/>
      <c r="CY9" s="153"/>
      <c r="CZ9" s="153">
        <v>232268</v>
      </c>
      <c r="DA9" s="153"/>
      <c r="DB9" s="153"/>
      <c r="DC9" s="153"/>
      <c r="DD9" s="153"/>
      <c r="DE9" s="153"/>
      <c r="DF9" s="153"/>
      <c r="DG9" s="153"/>
    </row>
    <row r="10" spans="1:116" ht="15" customHeight="1">
      <c r="A10" s="7"/>
      <c r="B10" s="181" t="s">
        <v>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7"/>
      <c r="P10" s="183">
        <v>20000</v>
      </c>
      <c r="Q10" s="153"/>
      <c r="R10" s="153"/>
      <c r="S10" s="153"/>
      <c r="T10" s="153"/>
      <c r="U10" s="153"/>
      <c r="V10" s="153"/>
      <c r="W10" s="153"/>
      <c r="X10" s="153">
        <v>20107</v>
      </c>
      <c r="Y10" s="153"/>
      <c r="Z10" s="153"/>
      <c r="AA10" s="153"/>
      <c r="AB10" s="153"/>
      <c r="AC10" s="153"/>
      <c r="AD10" s="153"/>
      <c r="AE10" s="153"/>
      <c r="AF10" s="153">
        <v>20107</v>
      </c>
      <c r="AG10" s="153"/>
      <c r="AH10" s="153"/>
      <c r="AI10" s="153"/>
      <c r="AJ10" s="153"/>
      <c r="AK10" s="153"/>
      <c r="AL10" s="153"/>
      <c r="AM10" s="153"/>
      <c r="AN10" s="153">
        <v>16000</v>
      </c>
      <c r="AO10" s="153"/>
      <c r="AP10" s="153"/>
      <c r="AQ10" s="153"/>
      <c r="AR10" s="153"/>
      <c r="AS10" s="153"/>
      <c r="AT10" s="153"/>
      <c r="AU10" s="153"/>
      <c r="AV10" s="153">
        <v>17603</v>
      </c>
      <c r="AW10" s="153"/>
      <c r="AX10" s="153"/>
      <c r="AY10" s="153"/>
      <c r="AZ10" s="153"/>
      <c r="BA10" s="153"/>
      <c r="BB10" s="153"/>
      <c r="BC10" s="153"/>
      <c r="BD10" s="153">
        <v>17603</v>
      </c>
      <c r="BE10" s="153"/>
      <c r="BF10" s="153"/>
      <c r="BG10" s="153"/>
      <c r="BH10" s="153"/>
      <c r="BI10" s="153"/>
      <c r="BJ10" s="153"/>
      <c r="BK10" s="153"/>
      <c r="BL10" s="153">
        <v>14000</v>
      </c>
      <c r="BM10" s="153"/>
      <c r="BN10" s="153"/>
      <c r="BO10" s="153"/>
      <c r="BP10" s="153"/>
      <c r="BQ10" s="153"/>
      <c r="BR10" s="153"/>
      <c r="BS10" s="153"/>
      <c r="BT10" s="153">
        <v>16322</v>
      </c>
      <c r="BU10" s="153"/>
      <c r="BV10" s="153"/>
      <c r="BW10" s="153"/>
      <c r="BX10" s="153"/>
      <c r="BY10" s="153"/>
      <c r="BZ10" s="153"/>
      <c r="CA10" s="153"/>
      <c r="CB10" s="153">
        <v>16322</v>
      </c>
      <c r="CC10" s="153"/>
      <c r="CD10" s="153"/>
      <c r="CE10" s="153"/>
      <c r="CF10" s="153"/>
      <c r="CG10" s="153"/>
      <c r="CH10" s="153"/>
      <c r="CI10" s="153"/>
      <c r="CJ10" s="153">
        <v>14000</v>
      </c>
      <c r="CK10" s="153"/>
      <c r="CL10" s="153"/>
      <c r="CM10" s="153"/>
      <c r="CN10" s="153"/>
      <c r="CO10" s="153"/>
      <c r="CP10" s="153"/>
      <c r="CQ10" s="153"/>
      <c r="CR10" s="153">
        <v>20178</v>
      </c>
      <c r="CS10" s="153"/>
      <c r="CT10" s="153"/>
      <c r="CU10" s="153"/>
      <c r="CV10" s="153"/>
      <c r="CW10" s="153"/>
      <c r="CX10" s="153"/>
      <c r="CY10" s="153"/>
      <c r="CZ10" s="153">
        <v>20178</v>
      </c>
      <c r="DA10" s="153"/>
      <c r="DB10" s="153"/>
      <c r="DC10" s="153"/>
      <c r="DD10" s="153"/>
      <c r="DE10" s="153"/>
      <c r="DF10" s="153"/>
      <c r="DG10" s="153"/>
    </row>
    <row r="11" spans="1:116" ht="15" customHeight="1">
      <c r="A11" s="7"/>
      <c r="B11" s="181" t="s">
        <v>8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7"/>
      <c r="P11" s="183">
        <v>85000</v>
      </c>
      <c r="Q11" s="153"/>
      <c r="R11" s="153"/>
      <c r="S11" s="153"/>
      <c r="T11" s="153"/>
      <c r="U11" s="153"/>
      <c r="V11" s="153"/>
      <c r="W11" s="153"/>
      <c r="X11" s="153">
        <v>158951</v>
      </c>
      <c r="Y11" s="153"/>
      <c r="Z11" s="153"/>
      <c r="AA11" s="153"/>
      <c r="AB11" s="153"/>
      <c r="AC11" s="153"/>
      <c r="AD11" s="153"/>
      <c r="AE11" s="153"/>
      <c r="AF11" s="153">
        <v>158951</v>
      </c>
      <c r="AG11" s="153"/>
      <c r="AH11" s="153"/>
      <c r="AI11" s="153"/>
      <c r="AJ11" s="153"/>
      <c r="AK11" s="153"/>
      <c r="AL11" s="153"/>
      <c r="AM11" s="153"/>
      <c r="AN11" s="153">
        <v>90000</v>
      </c>
      <c r="AO11" s="153"/>
      <c r="AP11" s="153"/>
      <c r="AQ11" s="153"/>
      <c r="AR11" s="153"/>
      <c r="AS11" s="153"/>
      <c r="AT11" s="153"/>
      <c r="AU11" s="153"/>
      <c r="AV11" s="153">
        <v>146776</v>
      </c>
      <c r="AW11" s="153"/>
      <c r="AX11" s="153"/>
      <c r="AY11" s="153"/>
      <c r="AZ11" s="153"/>
      <c r="BA11" s="153"/>
      <c r="BB11" s="153"/>
      <c r="BC11" s="153"/>
      <c r="BD11" s="153">
        <v>146776</v>
      </c>
      <c r="BE11" s="153"/>
      <c r="BF11" s="153"/>
      <c r="BG11" s="153"/>
      <c r="BH11" s="153"/>
      <c r="BI11" s="153"/>
      <c r="BJ11" s="153"/>
      <c r="BK11" s="153"/>
      <c r="BL11" s="153">
        <v>140000</v>
      </c>
      <c r="BM11" s="153"/>
      <c r="BN11" s="153"/>
      <c r="BO11" s="153"/>
      <c r="BP11" s="153"/>
      <c r="BQ11" s="153"/>
      <c r="BR11" s="153"/>
      <c r="BS11" s="153"/>
      <c r="BT11" s="153">
        <v>162784</v>
      </c>
      <c r="BU11" s="153"/>
      <c r="BV11" s="153"/>
      <c r="BW11" s="153"/>
      <c r="BX11" s="153"/>
      <c r="BY11" s="153"/>
      <c r="BZ11" s="153"/>
      <c r="CA11" s="153"/>
      <c r="CB11" s="153">
        <v>162784</v>
      </c>
      <c r="CC11" s="153"/>
      <c r="CD11" s="153"/>
      <c r="CE11" s="153"/>
      <c r="CF11" s="153"/>
      <c r="CG11" s="153"/>
      <c r="CH11" s="153"/>
      <c r="CI11" s="153"/>
      <c r="CJ11" s="153">
        <v>223287</v>
      </c>
      <c r="CK11" s="153"/>
      <c r="CL11" s="153"/>
      <c r="CM11" s="153"/>
      <c r="CN11" s="153"/>
      <c r="CO11" s="153"/>
      <c r="CP11" s="153"/>
      <c r="CQ11" s="153"/>
      <c r="CR11" s="153">
        <v>223287</v>
      </c>
      <c r="CS11" s="153"/>
      <c r="CT11" s="153"/>
      <c r="CU11" s="153"/>
      <c r="CV11" s="153"/>
      <c r="CW11" s="153"/>
      <c r="CX11" s="153"/>
      <c r="CY11" s="153"/>
      <c r="CZ11" s="153">
        <v>223287</v>
      </c>
      <c r="DA11" s="153"/>
      <c r="DB11" s="153"/>
      <c r="DC11" s="153"/>
      <c r="DD11" s="153"/>
      <c r="DE11" s="153"/>
      <c r="DF11" s="153"/>
      <c r="DG11" s="153"/>
    </row>
    <row r="12" spans="1:116" ht="15" customHeight="1">
      <c r="A12" s="7"/>
      <c r="B12" s="182" t="s">
        <v>9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7"/>
      <c r="P12" s="183">
        <v>70000</v>
      </c>
      <c r="Q12" s="153"/>
      <c r="R12" s="153"/>
      <c r="S12" s="153"/>
      <c r="T12" s="153"/>
      <c r="U12" s="153"/>
      <c r="V12" s="153"/>
      <c r="W12" s="153"/>
      <c r="X12" s="153">
        <v>178656</v>
      </c>
      <c r="Y12" s="153"/>
      <c r="Z12" s="153"/>
      <c r="AA12" s="153"/>
      <c r="AB12" s="153"/>
      <c r="AC12" s="153"/>
      <c r="AD12" s="153"/>
      <c r="AE12" s="153"/>
      <c r="AF12" s="153">
        <v>178656</v>
      </c>
      <c r="AG12" s="153"/>
      <c r="AH12" s="153"/>
      <c r="AI12" s="153"/>
      <c r="AJ12" s="153"/>
      <c r="AK12" s="153"/>
      <c r="AL12" s="153"/>
      <c r="AM12" s="153"/>
      <c r="AN12" s="153">
        <v>100000</v>
      </c>
      <c r="AO12" s="153"/>
      <c r="AP12" s="153"/>
      <c r="AQ12" s="153"/>
      <c r="AR12" s="153"/>
      <c r="AS12" s="153"/>
      <c r="AT12" s="153"/>
      <c r="AU12" s="153"/>
      <c r="AV12" s="153">
        <v>104864</v>
      </c>
      <c r="AW12" s="153"/>
      <c r="AX12" s="153"/>
      <c r="AY12" s="153"/>
      <c r="AZ12" s="153"/>
      <c r="BA12" s="153"/>
      <c r="BB12" s="153"/>
      <c r="BC12" s="153"/>
      <c r="BD12" s="153">
        <v>104864</v>
      </c>
      <c r="BE12" s="153"/>
      <c r="BF12" s="153"/>
      <c r="BG12" s="153"/>
      <c r="BH12" s="153"/>
      <c r="BI12" s="153"/>
      <c r="BJ12" s="153"/>
      <c r="BK12" s="153"/>
      <c r="BL12" s="153">
        <v>174590</v>
      </c>
      <c r="BM12" s="153"/>
      <c r="BN12" s="153"/>
      <c r="BO12" s="153"/>
      <c r="BP12" s="153"/>
      <c r="BQ12" s="153"/>
      <c r="BR12" s="153"/>
      <c r="BS12" s="153"/>
      <c r="BT12" s="153">
        <v>174590</v>
      </c>
      <c r="BU12" s="153"/>
      <c r="BV12" s="153"/>
      <c r="BW12" s="153"/>
      <c r="BX12" s="153"/>
      <c r="BY12" s="153"/>
      <c r="BZ12" s="153"/>
      <c r="CA12" s="153"/>
      <c r="CB12" s="153">
        <v>174590</v>
      </c>
      <c r="CC12" s="153"/>
      <c r="CD12" s="153"/>
      <c r="CE12" s="153"/>
      <c r="CF12" s="153"/>
      <c r="CG12" s="153"/>
      <c r="CH12" s="153"/>
      <c r="CI12" s="153"/>
      <c r="CJ12" s="153">
        <v>293202</v>
      </c>
      <c r="CK12" s="153"/>
      <c r="CL12" s="153"/>
      <c r="CM12" s="153"/>
      <c r="CN12" s="153"/>
      <c r="CO12" s="153"/>
      <c r="CP12" s="153"/>
      <c r="CQ12" s="153"/>
      <c r="CR12" s="153">
        <v>293202</v>
      </c>
      <c r="CS12" s="153"/>
      <c r="CT12" s="153"/>
      <c r="CU12" s="153"/>
      <c r="CV12" s="153"/>
      <c r="CW12" s="153"/>
      <c r="CX12" s="153"/>
      <c r="CY12" s="153"/>
      <c r="CZ12" s="153">
        <v>293202</v>
      </c>
      <c r="DA12" s="153"/>
      <c r="DB12" s="153"/>
      <c r="DC12" s="153"/>
      <c r="DD12" s="153"/>
      <c r="DE12" s="153"/>
      <c r="DF12" s="153"/>
      <c r="DG12" s="153"/>
    </row>
    <row r="13" spans="1:116" ht="15" customHeight="1">
      <c r="A13" s="7"/>
      <c r="B13" s="181" t="s">
        <v>10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7"/>
      <c r="P13" s="183">
        <v>300000</v>
      </c>
      <c r="Q13" s="153"/>
      <c r="R13" s="153"/>
      <c r="S13" s="153"/>
      <c r="T13" s="153"/>
      <c r="U13" s="153"/>
      <c r="V13" s="153"/>
      <c r="W13" s="153"/>
      <c r="X13" s="153">
        <v>302411</v>
      </c>
      <c r="Y13" s="153"/>
      <c r="Z13" s="153"/>
      <c r="AA13" s="153"/>
      <c r="AB13" s="153"/>
      <c r="AC13" s="153"/>
      <c r="AD13" s="153"/>
      <c r="AE13" s="153"/>
      <c r="AF13" s="153">
        <v>302411</v>
      </c>
      <c r="AG13" s="153"/>
      <c r="AH13" s="153"/>
      <c r="AI13" s="153"/>
      <c r="AJ13" s="153"/>
      <c r="AK13" s="153"/>
      <c r="AL13" s="153"/>
      <c r="AM13" s="153"/>
      <c r="AN13" s="153">
        <v>300000</v>
      </c>
      <c r="AO13" s="153"/>
      <c r="AP13" s="153"/>
      <c r="AQ13" s="153"/>
      <c r="AR13" s="153"/>
      <c r="AS13" s="153"/>
      <c r="AT13" s="153"/>
      <c r="AU13" s="153"/>
      <c r="AV13" s="153">
        <v>308968</v>
      </c>
      <c r="AW13" s="153"/>
      <c r="AX13" s="153"/>
      <c r="AY13" s="153"/>
      <c r="AZ13" s="153"/>
      <c r="BA13" s="153"/>
      <c r="BB13" s="153"/>
      <c r="BC13" s="153"/>
      <c r="BD13" s="153">
        <v>308968</v>
      </c>
      <c r="BE13" s="153"/>
      <c r="BF13" s="153"/>
      <c r="BG13" s="153"/>
      <c r="BH13" s="153"/>
      <c r="BI13" s="153"/>
      <c r="BJ13" s="153"/>
      <c r="BK13" s="153"/>
      <c r="BL13" s="153">
        <v>300000</v>
      </c>
      <c r="BM13" s="153"/>
      <c r="BN13" s="153"/>
      <c r="BO13" s="153"/>
      <c r="BP13" s="153"/>
      <c r="BQ13" s="153"/>
      <c r="BR13" s="153"/>
      <c r="BS13" s="153"/>
      <c r="BT13" s="153">
        <v>280202</v>
      </c>
      <c r="BU13" s="153"/>
      <c r="BV13" s="153"/>
      <c r="BW13" s="153"/>
      <c r="BX13" s="153"/>
      <c r="BY13" s="153"/>
      <c r="BZ13" s="153"/>
      <c r="CA13" s="153"/>
      <c r="CB13" s="153">
        <v>280202</v>
      </c>
      <c r="CC13" s="153"/>
      <c r="CD13" s="153"/>
      <c r="CE13" s="153"/>
      <c r="CF13" s="153"/>
      <c r="CG13" s="153"/>
      <c r="CH13" s="153"/>
      <c r="CI13" s="153"/>
      <c r="CJ13" s="153">
        <v>300000</v>
      </c>
      <c r="CK13" s="153"/>
      <c r="CL13" s="153"/>
      <c r="CM13" s="153"/>
      <c r="CN13" s="153"/>
      <c r="CO13" s="153"/>
      <c r="CP13" s="153"/>
      <c r="CQ13" s="153"/>
      <c r="CR13" s="153">
        <v>305660</v>
      </c>
      <c r="CS13" s="153"/>
      <c r="CT13" s="153"/>
      <c r="CU13" s="153"/>
      <c r="CV13" s="153"/>
      <c r="CW13" s="153"/>
      <c r="CX13" s="153"/>
      <c r="CY13" s="153"/>
      <c r="CZ13" s="153">
        <v>305660</v>
      </c>
      <c r="DA13" s="153"/>
      <c r="DB13" s="153"/>
      <c r="DC13" s="153"/>
      <c r="DD13" s="153"/>
      <c r="DE13" s="153"/>
      <c r="DF13" s="153"/>
      <c r="DG13" s="153"/>
    </row>
    <row r="14" spans="1:116" ht="15" customHeight="1">
      <c r="A14" s="7"/>
      <c r="B14" s="181" t="s">
        <v>11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7"/>
      <c r="P14" s="183">
        <v>2100000</v>
      </c>
      <c r="Q14" s="153"/>
      <c r="R14" s="153"/>
      <c r="S14" s="153"/>
      <c r="T14" s="153"/>
      <c r="U14" s="153"/>
      <c r="V14" s="153"/>
      <c r="W14" s="153"/>
      <c r="X14" s="153">
        <v>2306958</v>
      </c>
      <c r="Y14" s="153"/>
      <c r="Z14" s="153"/>
      <c r="AA14" s="153"/>
      <c r="AB14" s="153"/>
      <c r="AC14" s="153"/>
      <c r="AD14" s="153"/>
      <c r="AE14" s="153"/>
      <c r="AF14" s="153">
        <v>2306958</v>
      </c>
      <c r="AG14" s="153"/>
      <c r="AH14" s="153"/>
      <c r="AI14" s="153"/>
      <c r="AJ14" s="153"/>
      <c r="AK14" s="153"/>
      <c r="AL14" s="153"/>
      <c r="AM14" s="153"/>
      <c r="AN14" s="153">
        <v>2441116</v>
      </c>
      <c r="AO14" s="153"/>
      <c r="AP14" s="153"/>
      <c r="AQ14" s="153"/>
      <c r="AR14" s="153"/>
      <c r="AS14" s="153"/>
      <c r="AT14" s="153"/>
      <c r="AU14" s="153"/>
      <c r="AV14" s="153">
        <v>2441116</v>
      </c>
      <c r="AW14" s="153"/>
      <c r="AX14" s="153"/>
      <c r="AY14" s="153"/>
      <c r="AZ14" s="153"/>
      <c r="BA14" s="153"/>
      <c r="BB14" s="153"/>
      <c r="BC14" s="153"/>
      <c r="BD14" s="153">
        <v>2441116</v>
      </c>
      <c r="BE14" s="153"/>
      <c r="BF14" s="153"/>
      <c r="BG14" s="153"/>
      <c r="BH14" s="153"/>
      <c r="BI14" s="153"/>
      <c r="BJ14" s="153"/>
      <c r="BK14" s="153"/>
      <c r="BL14" s="153">
        <v>2414235</v>
      </c>
      <c r="BM14" s="153"/>
      <c r="BN14" s="153"/>
      <c r="BO14" s="153"/>
      <c r="BP14" s="153"/>
      <c r="BQ14" s="153"/>
      <c r="BR14" s="153"/>
      <c r="BS14" s="153"/>
      <c r="BT14" s="153">
        <v>2414235</v>
      </c>
      <c r="BU14" s="153"/>
      <c r="BV14" s="153"/>
      <c r="BW14" s="153"/>
      <c r="BX14" s="153"/>
      <c r="BY14" s="153"/>
      <c r="BZ14" s="153"/>
      <c r="CA14" s="153"/>
      <c r="CB14" s="153">
        <v>2414235</v>
      </c>
      <c r="CC14" s="153"/>
      <c r="CD14" s="153"/>
      <c r="CE14" s="153"/>
      <c r="CF14" s="153"/>
      <c r="CG14" s="153"/>
      <c r="CH14" s="153"/>
      <c r="CI14" s="153"/>
      <c r="CJ14" s="153">
        <v>2534103</v>
      </c>
      <c r="CK14" s="153"/>
      <c r="CL14" s="153"/>
      <c r="CM14" s="153"/>
      <c r="CN14" s="153"/>
      <c r="CO14" s="153"/>
      <c r="CP14" s="153"/>
      <c r="CQ14" s="153"/>
      <c r="CR14" s="153">
        <v>2534103</v>
      </c>
      <c r="CS14" s="153"/>
      <c r="CT14" s="153"/>
      <c r="CU14" s="153"/>
      <c r="CV14" s="153"/>
      <c r="CW14" s="153"/>
      <c r="CX14" s="153"/>
      <c r="CY14" s="153"/>
      <c r="CZ14" s="153">
        <v>2534103</v>
      </c>
      <c r="DA14" s="153"/>
      <c r="DB14" s="153"/>
      <c r="DC14" s="153"/>
      <c r="DD14" s="153"/>
      <c r="DE14" s="153"/>
      <c r="DF14" s="153"/>
      <c r="DG14" s="153"/>
    </row>
    <row r="15" spans="1:116" ht="15" customHeight="1">
      <c r="A15" s="7"/>
      <c r="B15" s="181" t="s">
        <v>12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7"/>
      <c r="P15" s="183">
        <v>50000</v>
      </c>
      <c r="Q15" s="153"/>
      <c r="R15" s="153"/>
      <c r="S15" s="153"/>
      <c r="T15" s="153"/>
      <c r="U15" s="153"/>
      <c r="V15" s="153"/>
      <c r="W15" s="153"/>
      <c r="X15" s="153">
        <v>59298</v>
      </c>
      <c r="Y15" s="153"/>
      <c r="Z15" s="153"/>
      <c r="AA15" s="153"/>
      <c r="AB15" s="153"/>
      <c r="AC15" s="153"/>
      <c r="AD15" s="153"/>
      <c r="AE15" s="153"/>
      <c r="AF15" s="153">
        <v>59298</v>
      </c>
      <c r="AG15" s="153"/>
      <c r="AH15" s="153"/>
      <c r="AI15" s="153"/>
      <c r="AJ15" s="153"/>
      <c r="AK15" s="153"/>
      <c r="AL15" s="153"/>
      <c r="AM15" s="153"/>
      <c r="AN15" s="152">
        <v>50000</v>
      </c>
      <c r="AO15" s="152"/>
      <c r="AP15" s="152"/>
      <c r="AQ15" s="152"/>
      <c r="AR15" s="152"/>
      <c r="AS15" s="152"/>
      <c r="AT15" s="152"/>
      <c r="AU15" s="152"/>
      <c r="AV15" s="153">
        <v>65853</v>
      </c>
      <c r="AW15" s="153"/>
      <c r="AX15" s="153"/>
      <c r="AY15" s="153"/>
      <c r="AZ15" s="153"/>
      <c r="BA15" s="153"/>
      <c r="BB15" s="153"/>
      <c r="BC15" s="153"/>
      <c r="BD15" s="153">
        <v>65853</v>
      </c>
      <c r="BE15" s="153"/>
      <c r="BF15" s="153"/>
      <c r="BG15" s="153"/>
      <c r="BH15" s="153"/>
      <c r="BI15" s="153"/>
      <c r="BJ15" s="153"/>
      <c r="BK15" s="153"/>
      <c r="BL15" s="153">
        <v>60000</v>
      </c>
      <c r="BM15" s="153"/>
      <c r="BN15" s="153"/>
      <c r="BO15" s="153"/>
      <c r="BP15" s="153"/>
      <c r="BQ15" s="153"/>
      <c r="BR15" s="153"/>
      <c r="BS15" s="153"/>
      <c r="BT15" s="153">
        <v>70465</v>
      </c>
      <c r="BU15" s="153"/>
      <c r="BV15" s="153"/>
      <c r="BW15" s="153"/>
      <c r="BX15" s="153"/>
      <c r="BY15" s="153"/>
      <c r="BZ15" s="153"/>
      <c r="CA15" s="153"/>
      <c r="CB15" s="153">
        <v>70465</v>
      </c>
      <c r="CC15" s="153"/>
      <c r="CD15" s="153"/>
      <c r="CE15" s="153"/>
      <c r="CF15" s="153"/>
      <c r="CG15" s="153"/>
      <c r="CH15" s="153"/>
      <c r="CI15" s="153"/>
      <c r="CJ15" s="153">
        <v>65000</v>
      </c>
      <c r="CK15" s="153"/>
      <c r="CL15" s="153"/>
      <c r="CM15" s="153"/>
      <c r="CN15" s="153"/>
      <c r="CO15" s="153"/>
      <c r="CP15" s="153"/>
      <c r="CQ15" s="153"/>
      <c r="CR15" s="153">
        <v>72503</v>
      </c>
      <c r="CS15" s="153"/>
      <c r="CT15" s="153"/>
      <c r="CU15" s="153"/>
      <c r="CV15" s="153"/>
      <c r="CW15" s="153"/>
      <c r="CX15" s="153"/>
      <c r="CY15" s="153"/>
      <c r="CZ15" s="153">
        <v>72503</v>
      </c>
      <c r="DA15" s="153"/>
      <c r="DB15" s="153"/>
      <c r="DC15" s="153"/>
      <c r="DD15" s="153"/>
      <c r="DE15" s="153"/>
      <c r="DF15" s="153"/>
      <c r="DG15" s="153"/>
    </row>
    <row r="16" spans="1:116" ht="15" customHeight="1">
      <c r="A16" s="7"/>
      <c r="B16" s="181" t="s">
        <v>13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7"/>
      <c r="P16" s="183">
        <v>18000</v>
      </c>
      <c r="Q16" s="153"/>
      <c r="R16" s="153"/>
      <c r="S16" s="153"/>
      <c r="T16" s="153"/>
      <c r="U16" s="153"/>
      <c r="V16" s="153"/>
      <c r="W16" s="153"/>
      <c r="X16" s="153">
        <v>32116</v>
      </c>
      <c r="Y16" s="153"/>
      <c r="Z16" s="153"/>
      <c r="AA16" s="153"/>
      <c r="AB16" s="153"/>
      <c r="AC16" s="153"/>
      <c r="AD16" s="153"/>
      <c r="AE16" s="153"/>
      <c r="AF16" s="153">
        <v>32116</v>
      </c>
      <c r="AG16" s="153"/>
      <c r="AH16" s="153"/>
      <c r="AI16" s="153"/>
      <c r="AJ16" s="153"/>
      <c r="AK16" s="153"/>
      <c r="AL16" s="153"/>
      <c r="AM16" s="153"/>
      <c r="AN16" s="152">
        <v>27000</v>
      </c>
      <c r="AO16" s="152"/>
      <c r="AP16" s="152"/>
      <c r="AQ16" s="152"/>
      <c r="AR16" s="152"/>
      <c r="AS16" s="152"/>
      <c r="AT16" s="152"/>
      <c r="AU16" s="152"/>
      <c r="AV16" s="153">
        <v>38823</v>
      </c>
      <c r="AW16" s="153"/>
      <c r="AX16" s="153"/>
      <c r="AY16" s="153"/>
      <c r="AZ16" s="153"/>
      <c r="BA16" s="153"/>
      <c r="BB16" s="153"/>
      <c r="BC16" s="153"/>
      <c r="BD16" s="153">
        <v>38823</v>
      </c>
      <c r="BE16" s="153"/>
      <c r="BF16" s="153"/>
      <c r="BG16" s="153"/>
      <c r="BH16" s="153"/>
      <c r="BI16" s="153"/>
      <c r="BJ16" s="153"/>
      <c r="BK16" s="153"/>
      <c r="BL16" s="153">
        <v>21000</v>
      </c>
      <c r="BM16" s="153"/>
      <c r="BN16" s="153"/>
      <c r="BO16" s="153"/>
      <c r="BP16" s="153"/>
      <c r="BQ16" s="153"/>
      <c r="BR16" s="153"/>
      <c r="BS16" s="153"/>
      <c r="BT16" s="153">
        <v>47267</v>
      </c>
      <c r="BU16" s="153"/>
      <c r="BV16" s="153"/>
      <c r="BW16" s="153"/>
      <c r="BX16" s="153"/>
      <c r="BY16" s="153"/>
      <c r="BZ16" s="153"/>
      <c r="CA16" s="153"/>
      <c r="CB16" s="153">
        <v>47267</v>
      </c>
      <c r="CC16" s="153"/>
      <c r="CD16" s="153"/>
      <c r="CE16" s="153"/>
      <c r="CF16" s="153"/>
      <c r="CG16" s="153"/>
      <c r="CH16" s="153"/>
      <c r="CI16" s="153"/>
      <c r="CJ16" s="153">
        <v>50000</v>
      </c>
      <c r="CK16" s="153"/>
      <c r="CL16" s="153"/>
      <c r="CM16" s="153"/>
      <c r="CN16" s="153"/>
      <c r="CO16" s="153"/>
      <c r="CP16" s="153"/>
      <c r="CQ16" s="153"/>
      <c r="CR16" s="153">
        <v>48751</v>
      </c>
      <c r="CS16" s="153"/>
      <c r="CT16" s="153"/>
      <c r="CU16" s="153"/>
      <c r="CV16" s="153"/>
      <c r="CW16" s="153"/>
      <c r="CX16" s="153"/>
      <c r="CY16" s="153"/>
      <c r="CZ16" s="153">
        <v>48751</v>
      </c>
      <c r="DA16" s="153"/>
      <c r="DB16" s="153"/>
      <c r="DC16" s="153"/>
      <c r="DD16" s="153"/>
      <c r="DE16" s="153"/>
      <c r="DF16" s="153"/>
      <c r="DG16" s="153"/>
    </row>
    <row r="17" spans="1:111" ht="15" customHeight="1">
      <c r="A17" s="7"/>
      <c r="B17" s="181" t="s">
        <v>14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7"/>
      <c r="P17" s="183">
        <v>177686</v>
      </c>
      <c r="Q17" s="153"/>
      <c r="R17" s="153"/>
      <c r="S17" s="153"/>
      <c r="T17" s="153"/>
      <c r="U17" s="153"/>
      <c r="V17" s="153"/>
      <c r="W17" s="153"/>
      <c r="X17" s="153">
        <v>231029</v>
      </c>
      <c r="Y17" s="153"/>
      <c r="Z17" s="153"/>
      <c r="AA17" s="153"/>
      <c r="AB17" s="153"/>
      <c r="AC17" s="153"/>
      <c r="AD17" s="153"/>
      <c r="AE17" s="153"/>
      <c r="AF17" s="153">
        <v>231029</v>
      </c>
      <c r="AG17" s="153"/>
      <c r="AH17" s="153"/>
      <c r="AI17" s="153"/>
      <c r="AJ17" s="153"/>
      <c r="AK17" s="153"/>
      <c r="AL17" s="153"/>
      <c r="AM17" s="153"/>
      <c r="AN17" s="152">
        <v>110081</v>
      </c>
      <c r="AO17" s="152"/>
      <c r="AP17" s="152"/>
      <c r="AQ17" s="152"/>
      <c r="AR17" s="152"/>
      <c r="AS17" s="152"/>
      <c r="AT17" s="152"/>
      <c r="AU17" s="152"/>
      <c r="AV17" s="153">
        <v>106081</v>
      </c>
      <c r="AW17" s="153"/>
      <c r="AX17" s="153"/>
      <c r="AY17" s="153"/>
      <c r="AZ17" s="153"/>
      <c r="BA17" s="153"/>
      <c r="BB17" s="153"/>
      <c r="BC17" s="153"/>
      <c r="BD17" s="153">
        <v>106081</v>
      </c>
      <c r="BE17" s="153"/>
      <c r="BF17" s="153"/>
      <c r="BG17" s="153"/>
      <c r="BH17" s="153"/>
      <c r="BI17" s="153"/>
      <c r="BJ17" s="153"/>
      <c r="BK17" s="153"/>
      <c r="BL17" s="153">
        <v>93432</v>
      </c>
      <c r="BM17" s="153"/>
      <c r="BN17" s="153"/>
      <c r="BO17" s="153"/>
      <c r="BP17" s="153"/>
      <c r="BQ17" s="153"/>
      <c r="BR17" s="153"/>
      <c r="BS17" s="153"/>
      <c r="BT17" s="153">
        <v>94289</v>
      </c>
      <c r="BU17" s="153"/>
      <c r="BV17" s="153"/>
      <c r="BW17" s="153"/>
      <c r="BX17" s="153"/>
      <c r="BY17" s="153"/>
      <c r="BZ17" s="153"/>
      <c r="CA17" s="153"/>
      <c r="CB17" s="153">
        <v>94289</v>
      </c>
      <c r="CC17" s="153"/>
      <c r="CD17" s="153"/>
      <c r="CE17" s="153"/>
      <c r="CF17" s="153"/>
      <c r="CG17" s="153"/>
      <c r="CH17" s="153"/>
      <c r="CI17" s="153"/>
      <c r="CJ17" s="153">
        <v>558582</v>
      </c>
      <c r="CK17" s="153"/>
      <c r="CL17" s="153"/>
      <c r="CM17" s="153"/>
      <c r="CN17" s="153"/>
      <c r="CO17" s="153"/>
      <c r="CP17" s="153"/>
      <c r="CQ17" s="153"/>
      <c r="CR17" s="153">
        <v>559068</v>
      </c>
      <c r="CS17" s="153"/>
      <c r="CT17" s="153"/>
      <c r="CU17" s="153"/>
      <c r="CV17" s="153"/>
      <c r="CW17" s="153"/>
      <c r="CX17" s="153"/>
      <c r="CY17" s="153"/>
      <c r="CZ17" s="153">
        <v>559068</v>
      </c>
      <c r="DA17" s="153"/>
      <c r="DB17" s="153"/>
      <c r="DC17" s="153"/>
      <c r="DD17" s="153"/>
      <c r="DE17" s="153"/>
      <c r="DF17" s="153"/>
      <c r="DG17" s="153"/>
    </row>
    <row r="18" spans="1:111" ht="15" customHeight="1">
      <c r="A18" s="7"/>
      <c r="B18" s="181" t="s">
        <v>15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7"/>
      <c r="P18" s="183">
        <v>4197097</v>
      </c>
      <c r="Q18" s="153"/>
      <c r="R18" s="153"/>
      <c r="S18" s="153"/>
      <c r="T18" s="153"/>
      <c r="U18" s="153"/>
      <c r="V18" s="153"/>
      <c r="W18" s="153"/>
      <c r="X18" s="153">
        <v>4197097</v>
      </c>
      <c r="Y18" s="153"/>
      <c r="Z18" s="153"/>
      <c r="AA18" s="153"/>
      <c r="AB18" s="153"/>
      <c r="AC18" s="153"/>
      <c r="AD18" s="153"/>
      <c r="AE18" s="153"/>
      <c r="AF18" s="153">
        <v>4197097</v>
      </c>
      <c r="AG18" s="153"/>
      <c r="AH18" s="153"/>
      <c r="AI18" s="153"/>
      <c r="AJ18" s="153"/>
      <c r="AK18" s="153"/>
      <c r="AL18" s="153"/>
      <c r="AM18" s="153"/>
      <c r="AN18" s="152">
        <v>4523169</v>
      </c>
      <c r="AO18" s="152"/>
      <c r="AP18" s="152"/>
      <c r="AQ18" s="152"/>
      <c r="AR18" s="152"/>
      <c r="AS18" s="152"/>
      <c r="AT18" s="152"/>
      <c r="AU18" s="152"/>
      <c r="AV18" s="153">
        <v>4523169</v>
      </c>
      <c r="AW18" s="153"/>
      <c r="AX18" s="153"/>
      <c r="AY18" s="153"/>
      <c r="AZ18" s="153"/>
      <c r="BA18" s="153"/>
      <c r="BB18" s="153"/>
      <c r="BC18" s="153"/>
      <c r="BD18" s="153">
        <v>4523169</v>
      </c>
      <c r="BE18" s="153"/>
      <c r="BF18" s="153"/>
      <c r="BG18" s="153"/>
      <c r="BH18" s="153"/>
      <c r="BI18" s="153"/>
      <c r="BJ18" s="153"/>
      <c r="BK18" s="153"/>
      <c r="BL18" s="153">
        <v>5337305</v>
      </c>
      <c r="BM18" s="153"/>
      <c r="BN18" s="153"/>
      <c r="BO18" s="153"/>
      <c r="BP18" s="153"/>
      <c r="BQ18" s="153"/>
      <c r="BR18" s="153"/>
      <c r="BS18" s="153"/>
      <c r="BT18" s="153">
        <v>5337305</v>
      </c>
      <c r="BU18" s="153"/>
      <c r="BV18" s="153"/>
      <c r="BW18" s="153"/>
      <c r="BX18" s="153"/>
      <c r="BY18" s="153"/>
      <c r="BZ18" s="153"/>
      <c r="CA18" s="153"/>
      <c r="CB18" s="153">
        <v>5337305</v>
      </c>
      <c r="CC18" s="153"/>
      <c r="CD18" s="153"/>
      <c r="CE18" s="153"/>
      <c r="CF18" s="153"/>
      <c r="CG18" s="153"/>
      <c r="CH18" s="153"/>
      <c r="CI18" s="153"/>
      <c r="CJ18" s="153">
        <v>5874731</v>
      </c>
      <c r="CK18" s="153"/>
      <c r="CL18" s="153"/>
      <c r="CM18" s="153"/>
      <c r="CN18" s="153"/>
      <c r="CO18" s="153"/>
      <c r="CP18" s="153"/>
      <c r="CQ18" s="153"/>
      <c r="CR18" s="153">
        <v>5874731</v>
      </c>
      <c r="CS18" s="153"/>
      <c r="CT18" s="153"/>
      <c r="CU18" s="153"/>
      <c r="CV18" s="153"/>
      <c r="CW18" s="153"/>
      <c r="CX18" s="153"/>
      <c r="CY18" s="153"/>
      <c r="CZ18" s="153">
        <v>5874731</v>
      </c>
      <c r="DA18" s="153"/>
      <c r="DB18" s="153"/>
      <c r="DC18" s="153"/>
      <c r="DD18" s="153"/>
      <c r="DE18" s="153"/>
      <c r="DF18" s="153"/>
      <c r="DG18" s="153"/>
    </row>
    <row r="19" spans="1:111" ht="15" customHeight="1">
      <c r="A19" s="7"/>
      <c r="B19" s="182" t="s">
        <v>16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7"/>
      <c r="P19" s="183">
        <v>12000</v>
      </c>
      <c r="Q19" s="153"/>
      <c r="R19" s="153"/>
      <c r="S19" s="153"/>
      <c r="T19" s="153"/>
      <c r="U19" s="153"/>
      <c r="V19" s="153"/>
      <c r="W19" s="153"/>
      <c r="X19" s="153">
        <v>12500</v>
      </c>
      <c r="Y19" s="153"/>
      <c r="Z19" s="153"/>
      <c r="AA19" s="153"/>
      <c r="AB19" s="153"/>
      <c r="AC19" s="153"/>
      <c r="AD19" s="153"/>
      <c r="AE19" s="153"/>
      <c r="AF19" s="153">
        <v>12500</v>
      </c>
      <c r="AG19" s="153"/>
      <c r="AH19" s="153"/>
      <c r="AI19" s="153"/>
      <c r="AJ19" s="153"/>
      <c r="AK19" s="153"/>
      <c r="AL19" s="153"/>
      <c r="AM19" s="153"/>
      <c r="AN19" s="152">
        <v>12000</v>
      </c>
      <c r="AO19" s="152"/>
      <c r="AP19" s="152"/>
      <c r="AQ19" s="152"/>
      <c r="AR19" s="152"/>
      <c r="AS19" s="152"/>
      <c r="AT19" s="152"/>
      <c r="AU19" s="152"/>
      <c r="AV19" s="153">
        <v>11551</v>
      </c>
      <c r="AW19" s="153"/>
      <c r="AX19" s="153"/>
      <c r="AY19" s="153"/>
      <c r="AZ19" s="153"/>
      <c r="BA19" s="153"/>
      <c r="BB19" s="153"/>
      <c r="BC19" s="153"/>
      <c r="BD19" s="153">
        <v>11551</v>
      </c>
      <c r="BE19" s="153"/>
      <c r="BF19" s="153"/>
      <c r="BG19" s="153"/>
      <c r="BH19" s="153"/>
      <c r="BI19" s="153"/>
      <c r="BJ19" s="153"/>
      <c r="BK19" s="153"/>
      <c r="BL19" s="153">
        <v>12000</v>
      </c>
      <c r="BM19" s="153"/>
      <c r="BN19" s="153"/>
      <c r="BO19" s="153"/>
      <c r="BP19" s="153"/>
      <c r="BQ19" s="153"/>
      <c r="BR19" s="153"/>
      <c r="BS19" s="153"/>
      <c r="BT19" s="153">
        <v>10290</v>
      </c>
      <c r="BU19" s="153"/>
      <c r="BV19" s="153"/>
      <c r="BW19" s="153"/>
      <c r="BX19" s="153"/>
      <c r="BY19" s="153"/>
      <c r="BZ19" s="153"/>
      <c r="CA19" s="153"/>
      <c r="CB19" s="153">
        <v>10290</v>
      </c>
      <c r="CC19" s="153"/>
      <c r="CD19" s="153"/>
      <c r="CE19" s="153"/>
      <c r="CF19" s="153"/>
      <c r="CG19" s="153"/>
      <c r="CH19" s="153"/>
      <c r="CI19" s="153"/>
      <c r="CJ19" s="153">
        <v>12000</v>
      </c>
      <c r="CK19" s="153"/>
      <c r="CL19" s="153"/>
      <c r="CM19" s="153"/>
      <c r="CN19" s="153"/>
      <c r="CO19" s="153"/>
      <c r="CP19" s="153"/>
      <c r="CQ19" s="153"/>
      <c r="CR19" s="153">
        <v>9788</v>
      </c>
      <c r="CS19" s="153"/>
      <c r="CT19" s="153"/>
      <c r="CU19" s="153"/>
      <c r="CV19" s="153"/>
      <c r="CW19" s="153"/>
      <c r="CX19" s="153"/>
      <c r="CY19" s="153"/>
      <c r="CZ19" s="153">
        <v>9788</v>
      </c>
      <c r="DA19" s="153"/>
      <c r="DB19" s="153"/>
      <c r="DC19" s="153"/>
      <c r="DD19" s="153"/>
      <c r="DE19" s="153"/>
      <c r="DF19" s="153"/>
      <c r="DG19" s="153"/>
    </row>
    <row r="20" spans="1:111" ht="15" customHeight="1">
      <c r="A20" s="7"/>
      <c r="B20" s="181" t="s">
        <v>17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7"/>
      <c r="P20" s="183">
        <v>304733</v>
      </c>
      <c r="Q20" s="153"/>
      <c r="R20" s="153"/>
      <c r="S20" s="153"/>
      <c r="T20" s="153"/>
      <c r="U20" s="153"/>
      <c r="V20" s="153"/>
      <c r="W20" s="153"/>
      <c r="X20" s="153">
        <v>313441</v>
      </c>
      <c r="Y20" s="153"/>
      <c r="Z20" s="153"/>
      <c r="AA20" s="153"/>
      <c r="AB20" s="153"/>
      <c r="AC20" s="153"/>
      <c r="AD20" s="153"/>
      <c r="AE20" s="153"/>
      <c r="AF20" s="153">
        <v>309638</v>
      </c>
      <c r="AG20" s="153"/>
      <c r="AH20" s="153"/>
      <c r="AI20" s="153"/>
      <c r="AJ20" s="153"/>
      <c r="AK20" s="153"/>
      <c r="AL20" s="153"/>
      <c r="AM20" s="153"/>
      <c r="AN20" s="152">
        <v>297171</v>
      </c>
      <c r="AO20" s="152"/>
      <c r="AP20" s="152"/>
      <c r="AQ20" s="152"/>
      <c r="AR20" s="152"/>
      <c r="AS20" s="152"/>
      <c r="AT20" s="152"/>
      <c r="AU20" s="152"/>
      <c r="AV20" s="153">
        <v>296960</v>
      </c>
      <c r="AW20" s="153"/>
      <c r="AX20" s="153"/>
      <c r="AY20" s="153"/>
      <c r="AZ20" s="153"/>
      <c r="BA20" s="153"/>
      <c r="BB20" s="153"/>
      <c r="BC20" s="153"/>
      <c r="BD20" s="153">
        <v>292988</v>
      </c>
      <c r="BE20" s="153"/>
      <c r="BF20" s="153"/>
      <c r="BG20" s="153"/>
      <c r="BH20" s="153"/>
      <c r="BI20" s="153"/>
      <c r="BJ20" s="153"/>
      <c r="BK20" s="153"/>
      <c r="BL20" s="153">
        <v>314456</v>
      </c>
      <c r="BM20" s="153"/>
      <c r="BN20" s="153"/>
      <c r="BO20" s="153"/>
      <c r="BP20" s="153"/>
      <c r="BQ20" s="153"/>
      <c r="BR20" s="153"/>
      <c r="BS20" s="153"/>
      <c r="BT20" s="153">
        <v>305241</v>
      </c>
      <c r="BU20" s="153"/>
      <c r="BV20" s="153"/>
      <c r="BW20" s="153"/>
      <c r="BX20" s="153"/>
      <c r="BY20" s="153"/>
      <c r="BZ20" s="153"/>
      <c r="CA20" s="153"/>
      <c r="CB20" s="153">
        <v>301267</v>
      </c>
      <c r="CC20" s="153"/>
      <c r="CD20" s="153"/>
      <c r="CE20" s="153"/>
      <c r="CF20" s="153"/>
      <c r="CG20" s="153"/>
      <c r="CH20" s="153"/>
      <c r="CI20" s="153"/>
      <c r="CJ20" s="153">
        <v>322131</v>
      </c>
      <c r="CK20" s="153"/>
      <c r="CL20" s="153"/>
      <c r="CM20" s="153"/>
      <c r="CN20" s="153"/>
      <c r="CO20" s="153"/>
      <c r="CP20" s="153"/>
      <c r="CQ20" s="153"/>
      <c r="CR20" s="153">
        <v>299278</v>
      </c>
      <c r="CS20" s="153"/>
      <c r="CT20" s="153"/>
      <c r="CU20" s="153"/>
      <c r="CV20" s="153"/>
      <c r="CW20" s="153"/>
      <c r="CX20" s="153"/>
      <c r="CY20" s="153"/>
      <c r="CZ20" s="153">
        <v>296402</v>
      </c>
      <c r="DA20" s="153"/>
      <c r="DB20" s="153"/>
      <c r="DC20" s="153"/>
      <c r="DD20" s="153"/>
      <c r="DE20" s="153"/>
      <c r="DF20" s="153"/>
      <c r="DG20" s="153"/>
    </row>
    <row r="21" spans="1:111" ht="15" customHeight="1">
      <c r="A21" s="7"/>
      <c r="B21" s="181" t="s">
        <v>18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7"/>
      <c r="P21" s="183">
        <v>908712</v>
      </c>
      <c r="Q21" s="153"/>
      <c r="R21" s="153"/>
      <c r="S21" s="153"/>
      <c r="T21" s="153"/>
      <c r="U21" s="153"/>
      <c r="V21" s="153"/>
      <c r="W21" s="153"/>
      <c r="X21" s="153">
        <v>818091</v>
      </c>
      <c r="Y21" s="153"/>
      <c r="Z21" s="153"/>
      <c r="AA21" s="153"/>
      <c r="AB21" s="153"/>
      <c r="AC21" s="153"/>
      <c r="AD21" s="153"/>
      <c r="AE21" s="153"/>
      <c r="AF21" s="153">
        <v>811439</v>
      </c>
      <c r="AG21" s="153"/>
      <c r="AH21" s="153"/>
      <c r="AI21" s="153"/>
      <c r="AJ21" s="153"/>
      <c r="AK21" s="153"/>
      <c r="AL21" s="153"/>
      <c r="AM21" s="153"/>
      <c r="AN21" s="152">
        <v>896201</v>
      </c>
      <c r="AO21" s="152"/>
      <c r="AP21" s="152"/>
      <c r="AQ21" s="152"/>
      <c r="AR21" s="152"/>
      <c r="AS21" s="152"/>
      <c r="AT21" s="152"/>
      <c r="AU21" s="152"/>
      <c r="AV21" s="153">
        <v>887443</v>
      </c>
      <c r="AW21" s="153"/>
      <c r="AX21" s="153"/>
      <c r="AY21" s="153"/>
      <c r="AZ21" s="153"/>
      <c r="BA21" s="153"/>
      <c r="BB21" s="153"/>
      <c r="BC21" s="153"/>
      <c r="BD21" s="153">
        <v>882865</v>
      </c>
      <c r="BE21" s="153"/>
      <c r="BF21" s="153"/>
      <c r="BG21" s="153"/>
      <c r="BH21" s="153"/>
      <c r="BI21" s="153"/>
      <c r="BJ21" s="153"/>
      <c r="BK21" s="153"/>
      <c r="BL21" s="153">
        <v>931577</v>
      </c>
      <c r="BM21" s="153"/>
      <c r="BN21" s="153"/>
      <c r="BO21" s="153"/>
      <c r="BP21" s="153"/>
      <c r="BQ21" s="153"/>
      <c r="BR21" s="153"/>
      <c r="BS21" s="153"/>
      <c r="BT21" s="153">
        <v>883367</v>
      </c>
      <c r="BU21" s="153"/>
      <c r="BV21" s="153"/>
      <c r="BW21" s="153"/>
      <c r="BX21" s="153"/>
      <c r="BY21" s="153"/>
      <c r="BZ21" s="153"/>
      <c r="CA21" s="153"/>
      <c r="CB21" s="153">
        <v>878109</v>
      </c>
      <c r="CC21" s="153"/>
      <c r="CD21" s="153"/>
      <c r="CE21" s="153"/>
      <c r="CF21" s="153"/>
      <c r="CG21" s="153"/>
      <c r="CH21" s="153"/>
      <c r="CI21" s="153"/>
      <c r="CJ21" s="153">
        <v>911573</v>
      </c>
      <c r="CK21" s="153"/>
      <c r="CL21" s="153"/>
      <c r="CM21" s="153"/>
      <c r="CN21" s="153"/>
      <c r="CO21" s="153"/>
      <c r="CP21" s="153"/>
      <c r="CQ21" s="153"/>
      <c r="CR21" s="153">
        <v>864577</v>
      </c>
      <c r="CS21" s="153"/>
      <c r="CT21" s="153"/>
      <c r="CU21" s="153"/>
      <c r="CV21" s="153"/>
      <c r="CW21" s="153"/>
      <c r="CX21" s="153"/>
      <c r="CY21" s="153"/>
      <c r="CZ21" s="153">
        <v>859449</v>
      </c>
      <c r="DA21" s="153"/>
      <c r="DB21" s="153"/>
      <c r="DC21" s="153"/>
      <c r="DD21" s="153"/>
      <c r="DE21" s="153"/>
      <c r="DF21" s="153"/>
      <c r="DG21" s="153"/>
    </row>
    <row r="22" spans="1:111" ht="15" customHeight="1">
      <c r="A22" s="7"/>
      <c r="B22" s="181" t="s">
        <v>19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7"/>
      <c r="P22" s="183">
        <v>14226690</v>
      </c>
      <c r="Q22" s="153"/>
      <c r="R22" s="153"/>
      <c r="S22" s="153"/>
      <c r="T22" s="153"/>
      <c r="U22" s="153"/>
      <c r="V22" s="153"/>
      <c r="W22" s="153"/>
      <c r="X22" s="153">
        <v>11389856</v>
      </c>
      <c r="Y22" s="153"/>
      <c r="Z22" s="153"/>
      <c r="AA22" s="153"/>
      <c r="AB22" s="153"/>
      <c r="AC22" s="153"/>
      <c r="AD22" s="153"/>
      <c r="AE22" s="153"/>
      <c r="AF22" s="153">
        <v>11389856</v>
      </c>
      <c r="AG22" s="153"/>
      <c r="AH22" s="153"/>
      <c r="AI22" s="153"/>
      <c r="AJ22" s="153"/>
      <c r="AK22" s="153"/>
      <c r="AL22" s="153"/>
      <c r="AM22" s="153"/>
      <c r="AN22" s="152">
        <v>11678356</v>
      </c>
      <c r="AO22" s="152"/>
      <c r="AP22" s="152"/>
      <c r="AQ22" s="152"/>
      <c r="AR22" s="152"/>
      <c r="AS22" s="152"/>
      <c r="AT22" s="152"/>
      <c r="AU22" s="152"/>
      <c r="AV22" s="153">
        <v>9341928</v>
      </c>
      <c r="AW22" s="153"/>
      <c r="AX22" s="153"/>
      <c r="AY22" s="153"/>
      <c r="AZ22" s="153"/>
      <c r="BA22" s="153"/>
      <c r="BB22" s="153"/>
      <c r="BC22" s="153"/>
      <c r="BD22" s="153">
        <v>9341928</v>
      </c>
      <c r="BE22" s="153"/>
      <c r="BF22" s="153"/>
      <c r="BG22" s="153"/>
      <c r="BH22" s="153"/>
      <c r="BI22" s="153"/>
      <c r="BJ22" s="153"/>
      <c r="BK22" s="153"/>
      <c r="BL22" s="153">
        <v>11741805</v>
      </c>
      <c r="BM22" s="153"/>
      <c r="BN22" s="153"/>
      <c r="BO22" s="153"/>
      <c r="BP22" s="153"/>
      <c r="BQ22" s="153"/>
      <c r="BR22" s="153"/>
      <c r="BS22" s="153"/>
      <c r="BT22" s="153">
        <v>8961583</v>
      </c>
      <c r="BU22" s="153"/>
      <c r="BV22" s="153"/>
      <c r="BW22" s="153"/>
      <c r="BX22" s="153"/>
      <c r="BY22" s="153"/>
      <c r="BZ22" s="153"/>
      <c r="CA22" s="153"/>
      <c r="CB22" s="153">
        <v>8961583</v>
      </c>
      <c r="CC22" s="153"/>
      <c r="CD22" s="153"/>
      <c r="CE22" s="153"/>
      <c r="CF22" s="153"/>
      <c r="CG22" s="153"/>
      <c r="CH22" s="153"/>
      <c r="CI22" s="153"/>
      <c r="CJ22" s="153">
        <v>10491595</v>
      </c>
      <c r="CK22" s="153"/>
      <c r="CL22" s="153"/>
      <c r="CM22" s="153"/>
      <c r="CN22" s="153"/>
      <c r="CO22" s="153"/>
      <c r="CP22" s="153"/>
      <c r="CQ22" s="153"/>
      <c r="CR22" s="153">
        <v>9186197</v>
      </c>
      <c r="CS22" s="153"/>
      <c r="CT22" s="153"/>
      <c r="CU22" s="153"/>
      <c r="CV22" s="153"/>
      <c r="CW22" s="153"/>
      <c r="CX22" s="153"/>
      <c r="CY22" s="153"/>
      <c r="CZ22" s="153">
        <v>9186197</v>
      </c>
      <c r="DA22" s="153"/>
      <c r="DB22" s="153"/>
      <c r="DC22" s="153"/>
      <c r="DD22" s="153"/>
      <c r="DE22" s="153"/>
      <c r="DF22" s="153"/>
      <c r="DG22" s="153"/>
    </row>
    <row r="23" spans="1:111" ht="15" customHeight="1">
      <c r="A23" s="7"/>
      <c r="B23" s="181" t="s">
        <v>20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7"/>
      <c r="P23" s="183">
        <v>3202351</v>
      </c>
      <c r="Q23" s="153"/>
      <c r="R23" s="153"/>
      <c r="S23" s="153"/>
      <c r="T23" s="153"/>
      <c r="U23" s="153"/>
      <c r="V23" s="153"/>
      <c r="W23" s="153"/>
      <c r="X23" s="153">
        <v>3065234</v>
      </c>
      <c r="Y23" s="153"/>
      <c r="Z23" s="153"/>
      <c r="AA23" s="153"/>
      <c r="AB23" s="153"/>
      <c r="AC23" s="153"/>
      <c r="AD23" s="153"/>
      <c r="AE23" s="153"/>
      <c r="AF23" s="153">
        <v>3065234</v>
      </c>
      <c r="AG23" s="153"/>
      <c r="AH23" s="153"/>
      <c r="AI23" s="153"/>
      <c r="AJ23" s="153"/>
      <c r="AK23" s="153"/>
      <c r="AL23" s="153"/>
      <c r="AM23" s="153"/>
      <c r="AN23" s="152">
        <v>3288388</v>
      </c>
      <c r="AO23" s="152"/>
      <c r="AP23" s="152"/>
      <c r="AQ23" s="152"/>
      <c r="AR23" s="152"/>
      <c r="AS23" s="152"/>
      <c r="AT23" s="152"/>
      <c r="AU23" s="152"/>
      <c r="AV23" s="153">
        <v>3105116</v>
      </c>
      <c r="AW23" s="153"/>
      <c r="AX23" s="153"/>
      <c r="AY23" s="153"/>
      <c r="AZ23" s="153"/>
      <c r="BA23" s="153"/>
      <c r="BB23" s="153"/>
      <c r="BC23" s="153"/>
      <c r="BD23" s="153">
        <v>3105116</v>
      </c>
      <c r="BE23" s="153"/>
      <c r="BF23" s="153"/>
      <c r="BG23" s="153"/>
      <c r="BH23" s="153"/>
      <c r="BI23" s="153"/>
      <c r="BJ23" s="153"/>
      <c r="BK23" s="153"/>
      <c r="BL23" s="153">
        <v>3424659</v>
      </c>
      <c r="BM23" s="153"/>
      <c r="BN23" s="153"/>
      <c r="BO23" s="153"/>
      <c r="BP23" s="153"/>
      <c r="BQ23" s="153"/>
      <c r="BR23" s="153"/>
      <c r="BS23" s="153"/>
      <c r="BT23" s="153">
        <v>3219594</v>
      </c>
      <c r="BU23" s="153"/>
      <c r="BV23" s="153"/>
      <c r="BW23" s="153"/>
      <c r="BX23" s="153"/>
      <c r="BY23" s="153"/>
      <c r="BZ23" s="153"/>
      <c r="CA23" s="153"/>
      <c r="CB23" s="153">
        <v>3219594</v>
      </c>
      <c r="CC23" s="153"/>
      <c r="CD23" s="153"/>
      <c r="CE23" s="153"/>
      <c r="CF23" s="153"/>
      <c r="CG23" s="153"/>
      <c r="CH23" s="153"/>
      <c r="CI23" s="153"/>
      <c r="CJ23" s="153">
        <v>3683156</v>
      </c>
      <c r="CK23" s="153"/>
      <c r="CL23" s="153"/>
      <c r="CM23" s="153"/>
      <c r="CN23" s="153"/>
      <c r="CO23" s="153"/>
      <c r="CP23" s="153"/>
      <c r="CQ23" s="153"/>
      <c r="CR23" s="153">
        <v>3399040</v>
      </c>
      <c r="CS23" s="153"/>
      <c r="CT23" s="153"/>
      <c r="CU23" s="153"/>
      <c r="CV23" s="153"/>
      <c r="CW23" s="153"/>
      <c r="CX23" s="153"/>
      <c r="CY23" s="153"/>
      <c r="CZ23" s="153">
        <v>3399040</v>
      </c>
      <c r="DA23" s="153"/>
      <c r="DB23" s="153"/>
      <c r="DC23" s="153"/>
      <c r="DD23" s="153"/>
      <c r="DE23" s="153"/>
      <c r="DF23" s="153"/>
      <c r="DG23" s="153"/>
    </row>
    <row r="24" spans="1:111" ht="15" customHeight="1">
      <c r="A24" s="7"/>
      <c r="B24" s="181" t="s">
        <v>21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7"/>
      <c r="P24" s="183">
        <v>18679</v>
      </c>
      <c r="Q24" s="153"/>
      <c r="R24" s="153"/>
      <c r="S24" s="153"/>
      <c r="T24" s="153"/>
      <c r="U24" s="153"/>
      <c r="V24" s="153"/>
      <c r="W24" s="153"/>
      <c r="X24" s="153">
        <v>5572</v>
      </c>
      <c r="Y24" s="153"/>
      <c r="Z24" s="153"/>
      <c r="AA24" s="153"/>
      <c r="AB24" s="153"/>
      <c r="AC24" s="153"/>
      <c r="AD24" s="153"/>
      <c r="AE24" s="153"/>
      <c r="AF24" s="153">
        <v>5572</v>
      </c>
      <c r="AG24" s="153"/>
      <c r="AH24" s="153"/>
      <c r="AI24" s="153"/>
      <c r="AJ24" s="153"/>
      <c r="AK24" s="153"/>
      <c r="AL24" s="153"/>
      <c r="AM24" s="153"/>
      <c r="AN24" s="152">
        <v>18811</v>
      </c>
      <c r="AO24" s="152"/>
      <c r="AP24" s="152"/>
      <c r="AQ24" s="152"/>
      <c r="AR24" s="152"/>
      <c r="AS24" s="152"/>
      <c r="AT24" s="152"/>
      <c r="AU24" s="152"/>
      <c r="AV24" s="153">
        <v>10705</v>
      </c>
      <c r="AW24" s="153"/>
      <c r="AX24" s="153"/>
      <c r="AY24" s="153"/>
      <c r="AZ24" s="153"/>
      <c r="BA24" s="153"/>
      <c r="BB24" s="153"/>
      <c r="BC24" s="153"/>
      <c r="BD24" s="153">
        <v>10705</v>
      </c>
      <c r="BE24" s="153"/>
      <c r="BF24" s="153"/>
      <c r="BG24" s="153"/>
      <c r="BH24" s="153"/>
      <c r="BI24" s="153"/>
      <c r="BJ24" s="153"/>
      <c r="BK24" s="153"/>
      <c r="BL24" s="153">
        <v>19288</v>
      </c>
      <c r="BM24" s="153"/>
      <c r="BN24" s="153"/>
      <c r="BO24" s="153"/>
      <c r="BP24" s="153"/>
      <c r="BQ24" s="153"/>
      <c r="BR24" s="153"/>
      <c r="BS24" s="153"/>
      <c r="BT24" s="153">
        <v>17221</v>
      </c>
      <c r="BU24" s="153"/>
      <c r="BV24" s="153"/>
      <c r="BW24" s="153"/>
      <c r="BX24" s="153"/>
      <c r="BY24" s="153"/>
      <c r="BZ24" s="153"/>
      <c r="CA24" s="153"/>
      <c r="CB24" s="153">
        <v>17221</v>
      </c>
      <c r="CC24" s="153"/>
      <c r="CD24" s="153"/>
      <c r="CE24" s="153"/>
      <c r="CF24" s="153"/>
      <c r="CG24" s="153"/>
      <c r="CH24" s="153"/>
      <c r="CI24" s="153"/>
      <c r="CJ24" s="153">
        <v>19965</v>
      </c>
      <c r="CK24" s="153"/>
      <c r="CL24" s="153"/>
      <c r="CM24" s="153"/>
      <c r="CN24" s="153"/>
      <c r="CO24" s="153"/>
      <c r="CP24" s="153"/>
      <c r="CQ24" s="153"/>
      <c r="CR24" s="153">
        <v>26461</v>
      </c>
      <c r="CS24" s="153"/>
      <c r="CT24" s="153"/>
      <c r="CU24" s="153"/>
      <c r="CV24" s="153"/>
      <c r="CW24" s="153"/>
      <c r="CX24" s="153"/>
      <c r="CY24" s="153"/>
      <c r="CZ24" s="153">
        <v>26461</v>
      </c>
      <c r="DA24" s="153"/>
      <c r="DB24" s="153"/>
      <c r="DC24" s="153"/>
      <c r="DD24" s="153"/>
      <c r="DE24" s="153"/>
      <c r="DF24" s="153"/>
      <c r="DG24" s="153"/>
    </row>
    <row r="25" spans="1:111" ht="15" customHeight="1">
      <c r="A25" s="7"/>
      <c r="B25" s="181" t="s">
        <v>22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7"/>
      <c r="P25" s="183">
        <v>152347</v>
      </c>
      <c r="Q25" s="153"/>
      <c r="R25" s="153"/>
      <c r="S25" s="153"/>
      <c r="T25" s="153"/>
      <c r="U25" s="153"/>
      <c r="V25" s="153"/>
      <c r="W25" s="153"/>
      <c r="X25" s="153">
        <v>152346</v>
      </c>
      <c r="Y25" s="153"/>
      <c r="Z25" s="153"/>
      <c r="AA25" s="153"/>
      <c r="AB25" s="153"/>
      <c r="AC25" s="153"/>
      <c r="AD25" s="153"/>
      <c r="AE25" s="153"/>
      <c r="AF25" s="153">
        <v>152346</v>
      </c>
      <c r="AG25" s="153"/>
      <c r="AH25" s="153"/>
      <c r="AI25" s="153"/>
      <c r="AJ25" s="153"/>
      <c r="AK25" s="153"/>
      <c r="AL25" s="153"/>
      <c r="AM25" s="153"/>
      <c r="AN25" s="152">
        <v>163180</v>
      </c>
      <c r="AO25" s="152"/>
      <c r="AP25" s="152"/>
      <c r="AQ25" s="152"/>
      <c r="AR25" s="152"/>
      <c r="AS25" s="152"/>
      <c r="AT25" s="152"/>
      <c r="AU25" s="152"/>
      <c r="AV25" s="153">
        <v>163180</v>
      </c>
      <c r="AW25" s="153"/>
      <c r="AX25" s="153"/>
      <c r="AY25" s="153"/>
      <c r="AZ25" s="153"/>
      <c r="BA25" s="153"/>
      <c r="BB25" s="153"/>
      <c r="BC25" s="153"/>
      <c r="BD25" s="153">
        <v>163180</v>
      </c>
      <c r="BE25" s="153"/>
      <c r="BF25" s="153"/>
      <c r="BG25" s="153"/>
      <c r="BH25" s="153"/>
      <c r="BI25" s="153"/>
      <c r="BJ25" s="153"/>
      <c r="BK25" s="153"/>
      <c r="BL25" s="153">
        <v>212636</v>
      </c>
      <c r="BM25" s="153"/>
      <c r="BN25" s="153"/>
      <c r="BO25" s="153"/>
      <c r="BP25" s="153"/>
      <c r="BQ25" s="153"/>
      <c r="BR25" s="153"/>
      <c r="BS25" s="153"/>
      <c r="BT25" s="153">
        <v>212636</v>
      </c>
      <c r="BU25" s="153"/>
      <c r="BV25" s="153"/>
      <c r="BW25" s="153"/>
      <c r="BX25" s="153"/>
      <c r="BY25" s="153"/>
      <c r="BZ25" s="153"/>
      <c r="CA25" s="153"/>
      <c r="CB25" s="153">
        <v>212636</v>
      </c>
      <c r="CC25" s="153"/>
      <c r="CD25" s="153"/>
      <c r="CE25" s="153"/>
      <c r="CF25" s="153"/>
      <c r="CG25" s="153"/>
      <c r="CH25" s="153"/>
      <c r="CI25" s="153"/>
      <c r="CJ25" s="153">
        <v>267915</v>
      </c>
      <c r="CK25" s="153"/>
      <c r="CL25" s="153"/>
      <c r="CM25" s="153"/>
      <c r="CN25" s="153"/>
      <c r="CO25" s="153"/>
      <c r="CP25" s="153"/>
      <c r="CQ25" s="153"/>
      <c r="CR25" s="153">
        <v>267914</v>
      </c>
      <c r="CS25" s="153"/>
      <c r="CT25" s="153"/>
      <c r="CU25" s="153"/>
      <c r="CV25" s="153"/>
      <c r="CW25" s="153"/>
      <c r="CX25" s="153"/>
      <c r="CY25" s="153"/>
      <c r="CZ25" s="153">
        <v>267914</v>
      </c>
      <c r="DA25" s="153"/>
      <c r="DB25" s="153"/>
      <c r="DC25" s="153"/>
      <c r="DD25" s="153"/>
      <c r="DE25" s="153"/>
      <c r="DF25" s="153"/>
      <c r="DG25" s="153"/>
    </row>
    <row r="26" spans="1:111" ht="15" customHeight="1">
      <c r="A26" s="7"/>
      <c r="B26" s="181" t="s">
        <v>23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7"/>
      <c r="P26" s="183">
        <v>512434</v>
      </c>
      <c r="Q26" s="153"/>
      <c r="R26" s="153"/>
      <c r="S26" s="153"/>
      <c r="T26" s="153"/>
      <c r="U26" s="153"/>
      <c r="V26" s="153"/>
      <c r="W26" s="153"/>
      <c r="X26" s="153">
        <v>86221</v>
      </c>
      <c r="Y26" s="153"/>
      <c r="Z26" s="153"/>
      <c r="AA26" s="153"/>
      <c r="AB26" s="153"/>
      <c r="AC26" s="153"/>
      <c r="AD26" s="153"/>
      <c r="AE26" s="153"/>
      <c r="AF26" s="153">
        <v>86221</v>
      </c>
      <c r="AG26" s="153"/>
      <c r="AH26" s="153"/>
      <c r="AI26" s="153"/>
      <c r="AJ26" s="153"/>
      <c r="AK26" s="153"/>
      <c r="AL26" s="153"/>
      <c r="AM26" s="153"/>
      <c r="AN26" s="152">
        <v>1381224</v>
      </c>
      <c r="AO26" s="152"/>
      <c r="AP26" s="152"/>
      <c r="AQ26" s="152"/>
      <c r="AR26" s="152"/>
      <c r="AS26" s="152"/>
      <c r="AT26" s="152"/>
      <c r="AU26" s="152"/>
      <c r="AV26" s="153">
        <v>86995</v>
      </c>
      <c r="AW26" s="153"/>
      <c r="AX26" s="153"/>
      <c r="AY26" s="153"/>
      <c r="AZ26" s="153"/>
      <c r="BA26" s="153"/>
      <c r="BB26" s="153"/>
      <c r="BC26" s="153"/>
      <c r="BD26" s="153">
        <v>86995</v>
      </c>
      <c r="BE26" s="153"/>
      <c r="BF26" s="153"/>
      <c r="BG26" s="153"/>
      <c r="BH26" s="153"/>
      <c r="BI26" s="153"/>
      <c r="BJ26" s="153"/>
      <c r="BK26" s="153"/>
      <c r="BL26" s="153">
        <v>2424270</v>
      </c>
      <c r="BM26" s="153"/>
      <c r="BN26" s="153"/>
      <c r="BO26" s="153"/>
      <c r="BP26" s="153"/>
      <c r="BQ26" s="153"/>
      <c r="BR26" s="153"/>
      <c r="BS26" s="153"/>
      <c r="BT26" s="153">
        <v>1111258</v>
      </c>
      <c r="BU26" s="153"/>
      <c r="BV26" s="153"/>
      <c r="BW26" s="153"/>
      <c r="BX26" s="153"/>
      <c r="BY26" s="153"/>
      <c r="BZ26" s="153"/>
      <c r="CA26" s="153"/>
      <c r="CB26" s="153">
        <v>1111258</v>
      </c>
      <c r="CC26" s="153"/>
      <c r="CD26" s="153"/>
      <c r="CE26" s="153"/>
      <c r="CF26" s="153"/>
      <c r="CG26" s="153"/>
      <c r="CH26" s="153"/>
      <c r="CI26" s="153"/>
      <c r="CJ26" s="153">
        <v>2912576</v>
      </c>
      <c r="CK26" s="153"/>
      <c r="CL26" s="153"/>
      <c r="CM26" s="153"/>
      <c r="CN26" s="153"/>
      <c r="CO26" s="153"/>
      <c r="CP26" s="153"/>
      <c r="CQ26" s="153"/>
      <c r="CR26" s="153">
        <v>1764864</v>
      </c>
      <c r="CS26" s="153"/>
      <c r="CT26" s="153"/>
      <c r="CU26" s="153"/>
      <c r="CV26" s="153"/>
      <c r="CW26" s="153"/>
      <c r="CX26" s="153"/>
      <c r="CY26" s="153"/>
      <c r="CZ26" s="153">
        <v>1764864</v>
      </c>
      <c r="DA26" s="153"/>
      <c r="DB26" s="153"/>
      <c r="DC26" s="153"/>
      <c r="DD26" s="153"/>
      <c r="DE26" s="153"/>
      <c r="DF26" s="153"/>
      <c r="DG26" s="153"/>
    </row>
    <row r="27" spans="1:111" ht="15" customHeight="1">
      <c r="A27" s="7"/>
      <c r="B27" s="181" t="s">
        <v>24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7"/>
      <c r="P27" s="183">
        <v>680977</v>
      </c>
      <c r="Q27" s="153"/>
      <c r="R27" s="153"/>
      <c r="S27" s="153"/>
      <c r="T27" s="153"/>
      <c r="U27" s="153"/>
      <c r="V27" s="153"/>
      <c r="W27" s="153"/>
      <c r="X27" s="153">
        <v>778203</v>
      </c>
      <c r="Y27" s="153"/>
      <c r="Z27" s="153"/>
      <c r="AA27" s="153"/>
      <c r="AB27" s="153"/>
      <c r="AC27" s="153"/>
      <c r="AD27" s="153"/>
      <c r="AE27" s="153"/>
      <c r="AF27" s="153">
        <v>749548</v>
      </c>
      <c r="AG27" s="153"/>
      <c r="AH27" s="153"/>
      <c r="AI27" s="153"/>
      <c r="AJ27" s="153"/>
      <c r="AK27" s="153"/>
      <c r="AL27" s="153"/>
      <c r="AM27" s="153"/>
      <c r="AN27" s="152">
        <v>789680</v>
      </c>
      <c r="AO27" s="152"/>
      <c r="AP27" s="152"/>
      <c r="AQ27" s="152"/>
      <c r="AR27" s="152"/>
      <c r="AS27" s="152"/>
      <c r="AT27" s="152"/>
      <c r="AU27" s="152"/>
      <c r="AV27" s="153">
        <v>848826</v>
      </c>
      <c r="AW27" s="153"/>
      <c r="AX27" s="153"/>
      <c r="AY27" s="153"/>
      <c r="AZ27" s="153"/>
      <c r="BA27" s="153"/>
      <c r="BB27" s="153"/>
      <c r="BC27" s="153"/>
      <c r="BD27" s="153">
        <v>824194</v>
      </c>
      <c r="BE27" s="153"/>
      <c r="BF27" s="153"/>
      <c r="BG27" s="153"/>
      <c r="BH27" s="153"/>
      <c r="BI27" s="153"/>
      <c r="BJ27" s="153"/>
      <c r="BK27" s="153"/>
      <c r="BL27" s="153">
        <v>1011503</v>
      </c>
      <c r="BM27" s="153"/>
      <c r="BN27" s="153"/>
      <c r="BO27" s="153"/>
      <c r="BP27" s="153"/>
      <c r="BQ27" s="153"/>
      <c r="BR27" s="153"/>
      <c r="BS27" s="153"/>
      <c r="BT27" s="153">
        <v>1044287</v>
      </c>
      <c r="BU27" s="153"/>
      <c r="BV27" s="153"/>
      <c r="BW27" s="153"/>
      <c r="BX27" s="153"/>
      <c r="BY27" s="153"/>
      <c r="BZ27" s="153"/>
      <c r="CA27" s="153"/>
      <c r="CB27" s="153">
        <v>1016987</v>
      </c>
      <c r="CC27" s="153"/>
      <c r="CD27" s="153"/>
      <c r="CE27" s="153"/>
      <c r="CF27" s="153"/>
      <c r="CG27" s="153"/>
      <c r="CH27" s="153"/>
      <c r="CI27" s="153"/>
      <c r="CJ27" s="153">
        <v>1222110</v>
      </c>
      <c r="CK27" s="153"/>
      <c r="CL27" s="153"/>
      <c r="CM27" s="153"/>
      <c r="CN27" s="153"/>
      <c r="CO27" s="153"/>
      <c r="CP27" s="153"/>
      <c r="CQ27" s="153"/>
      <c r="CR27" s="153">
        <v>928683</v>
      </c>
      <c r="CS27" s="153"/>
      <c r="CT27" s="153"/>
      <c r="CU27" s="153"/>
      <c r="CV27" s="153"/>
      <c r="CW27" s="153"/>
      <c r="CX27" s="153"/>
      <c r="CY27" s="153"/>
      <c r="CZ27" s="153">
        <v>902106</v>
      </c>
      <c r="DA27" s="153"/>
      <c r="DB27" s="153"/>
      <c r="DC27" s="153"/>
      <c r="DD27" s="153"/>
      <c r="DE27" s="153"/>
      <c r="DF27" s="153"/>
      <c r="DG27" s="153"/>
    </row>
    <row r="28" spans="1:111" ht="15" customHeight="1">
      <c r="A28" s="7"/>
      <c r="B28" s="181" t="s">
        <v>25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7"/>
      <c r="P28" s="183">
        <v>4245700</v>
      </c>
      <c r="Q28" s="153"/>
      <c r="R28" s="153"/>
      <c r="S28" s="153"/>
      <c r="T28" s="153"/>
      <c r="U28" s="153"/>
      <c r="V28" s="153"/>
      <c r="W28" s="153"/>
      <c r="X28" s="153">
        <v>2090900</v>
      </c>
      <c r="Y28" s="153"/>
      <c r="Z28" s="153"/>
      <c r="AA28" s="153"/>
      <c r="AB28" s="153"/>
      <c r="AC28" s="153"/>
      <c r="AD28" s="153"/>
      <c r="AE28" s="153"/>
      <c r="AF28" s="153">
        <v>2090900</v>
      </c>
      <c r="AG28" s="153"/>
      <c r="AH28" s="153"/>
      <c r="AI28" s="153"/>
      <c r="AJ28" s="153"/>
      <c r="AK28" s="153"/>
      <c r="AL28" s="153"/>
      <c r="AM28" s="153"/>
      <c r="AN28" s="152">
        <v>1913700</v>
      </c>
      <c r="AO28" s="152"/>
      <c r="AP28" s="152"/>
      <c r="AQ28" s="152"/>
      <c r="AR28" s="152"/>
      <c r="AS28" s="152"/>
      <c r="AT28" s="152"/>
      <c r="AU28" s="152"/>
      <c r="AV28" s="153">
        <v>634700</v>
      </c>
      <c r="AW28" s="153"/>
      <c r="AX28" s="153"/>
      <c r="AY28" s="153"/>
      <c r="AZ28" s="153"/>
      <c r="BA28" s="153"/>
      <c r="BB28" s="153"/>
      <c r="BC28" s="153"/>
      <c r="BD28" s="153">
        <v>634700</v>
      </c>
      <c r="BE28" s="153"/>
      <c r="BF28" s="153"/>
      <c r="BG28" s="153"/>
      <c r="BH28" s="153"/>
      <c r="BI28" s="153"/>
      <c r="BJ28" s="153"/>
      <c r="BK28" s="153"/>
      <c r="BL28" s="153">
        <v>1921100</v>
      </c>
      <c r="BM28" s="153"/>
      <c r="BN28" s="153"/>
      <c r="BO28" s="153"/>
      <c r="BP28" s="153"/>
      <c r="BQ28" s="153"/>
      <c r="BR28" s="153"/>
      <c r="BS28" s="153"/>
      <c r="BT28" s="153">
        <v>1029700</v>
      </c>
      <c r="BU28" s="153"/>
      <c r="BV28" s="153"/>
      <c r="BW28" s="153"/>
      <c r="BX28" s="153"/>
      <c r="BY28" s="153"/>
      <c r="BZ28" s="153"/>
      <c r="CA28" s="153"/>
      <c r="CB28" s="153">
        <v>1029700</v>
      </c>
      <c r="CC28" s="153"/>
      <c r="CD28" s="153"/>
      <c r="CE28" s="153"/>
      <c r="CF28" s="153"/>
      <c r="CG28" s="153"/>
      <c r="CH28" s="153"/>
      <c r="CI28" s="153"/>
      <c r="CJ28" s="153">
        <v>3631800</v>
      </c>
      <c r="CK28" s="153"/>
      <c r="CL28" s="153"/>
      <c r="CM28" s="153"/>
      <c r="CN28" s="153"/>
      <c r="CO28" s="153"/>
      <c r="CP28" s="153"/>
      <c r="CQ28" s="153"/>
      <c r="CR28" s="153">
        <v>2583500</v>
      </c>
      <c r="CS28" s="153"/>
      <c r="CT28" s="153"/>
      <c r="CU28" s="153"/>
      <c r="CV28" s="153"/>
      <c r="CW28" s="153"/>
      <c r="CX28" s="153"/>
      <c r="CY28" s="153"/>
      <c r="CZ28" s="153">
        <v>2583500</v>
      </c>
      <c r="DA28" s="153"/>
      <c r="DB28" s="153"/>
      <c r="DC28" s="153"/>
      <c r="DD28" s="153"/>
      <c r="DE28" s="153"/>
      <c r="DF28" s="153"/>
      <c r="DG28" s="153"/>
    </row>
    <row r="29" spans="1:111" ht="15" customHeight="1">
      <c r="A29" s="7"/>
      <c r="B29" s="181" t="s">
        <v>26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7"/>
      <c r="P29" s="183">
        <v>175915</v>
      </c>
      <c r="Q29" s="153"/>
      <c r="R29" s="153"/>
      <c r="S29" s="153"/>
      <c r="T29" s="153"/>
      <c r="U29" s="153"/>
      <c r="V29" s="153"/>
      <c r="W29" s="153"/>
      <c r="X29" s="153">
        <v>175916</v>
      </c>
      <c r="Y29" s="153"/>
      <c r="Z29" s="153"/>
      <c r="AA29" s="153"/>
      <c r="AB29" s="153"/>
      <c r="AC29" s="153"/>
      <c r="AD29" s="153"/>
      <c r="AE29" s="153"/>
      <c r="AF29" s="153">
        <v>175916</v>
      </c>
      <c r="AG29" s="153"/>
      <c r="AH29" s="153"/>
      <c r="AI29" s="153"/>
      <c r="AJ29" s="153"/>
      <c r="AK29" s="153"/>
      <c r="AL29" s="153"/>
      <c r="AM29" s="153"/>
      <c r="AN29" s="152">
        <v>466655</v>
      </c>
      <c r="AO29" s="152"/>
      <c r="AP29" s="152"/>
      <c r="AQ29" s="152"/>
      <c r="AR29" s="152"/>
      <c r="AS29" s="152"/>
      <c r="AT29" s="152"/>
      <c r="AU29" s="152"/>
      <c r="AV29" s="153">
        <v>466655</v>
      </c>
      <c r="AW29" s="153"/>
      <c r="AX29" s="153"/>
      <c r="AY29" s="153"/>
      <c r="AZ29" s="153"/>
      <c r="BA29" s="153"/>
      <c r="BB29" s="153"/>
      <c r="BC29" s="153"/>
      <c r="BD29" s="153">
        <v>466655</v>
      </c>
      <c r="BE29" s="153"/>
      <c r="BF29" s="153"/>
      <c r="BG29" s="153"/>
      <c r="BH29" s="153"/>
      <c r="BI29" s="153"/>
      <c r="BJ29" s="153"/>
      <c r="BK29" s="153"/>
      <c r="BL29" s="153">
        <v>132673</v>
      </c>
      <c r="BM29" s="153"/>
      <c r="BN29" s="153"/>
      <c r="BO29" s="153"/>
      <c r="BP29" s="153"/>
      <c r="BQ29" s="153"/>
      <c r="BR29" s="153"/>
      <c r="BS29" s="153"/>
      <c r="BT29" s="153">
        <v>132673</v>
      </c>
      <c r="BU29" s="153"/>
      <c r="BV29" s="153"/>
      <c r="BW29" s="153"/>
      <c r="BX29" s="153"/>
      <c r="BY29" s="153"/>
      <c r="BZ29" s="153"/>
      <c r="CA29" s="153"/>
      <c r="CB29" s="153">
        <v>132673</v>
      </c>
      <c r="CC29" s="153"/>
      <c r="CD29" s="153"/>
      <c r="CE29" s="153"/>
      <c r="CF29" s="153"/>
      <c r="CG29" s="153"/>
      <c r="CH29" s="153"/>
      <c r="CI29" s="153"/>
      <c r="CJ29" s="153">
        <v>241914</v>
      </c>
      <c r="CK29" s="153"/>
      <c r="CL29" s="153"/>
      <c r="CM29" s="153"/>
      <c r="CN29" s="153"/>
      <c r="CO29" s="153"/>
      <c r="CP29" s="153"/>
      <c r="CQ29" s="153"/>
      <c r="CR29" s="153">
        <v>241915</v>
      </c>
      <c r="CS29" s="153"/>
      <c r="CT29" s="153"/>
      <c r="CU29" s="153"/>
      <c r="CV29" s="153"/>
      <c r="CW29" s="153"/>
      <c r="CX29" s="153"/>
      <c r="CY29" s="153"/>
      <c r="CZ29" s="153">
        <v>241915</v>
      </c>
      <c r="DA29" s="153"/>
      <c r="DB29" s="153"/>
      <c r="DC29" s="153"/>
      <c r="DD29" s="153"/>
      <c r="DE29" s="153"/>
      <c r="DF29" s="153"/>
      <c r="DG29" s="153"/>
    </row>
    <row r="30" spans="1:111" ht="15" customHeight="1">
      <c r="A30" s="10"/>
      <c r="B30" s="184" t="s">
        <v>27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0"/>
      <c r="P30" s="185" t="s">
        <v>59</v>
      </c>
      <c r="Q30" s="162"/>
      <c r="R30" s="162"/>
      <c r="S30" s="162"/>
      <c r="T30" s="162"/>
      <c r="U30" s="162"/>
      <c r="V30" s="162"/>
      <c r="W30" s="162"/>
      <c r="X30" s="162" t="s">
        <v>59</v>
      </c>
      <c r="Y30" s="162"/>
      <c r="Z30" s="162"/>
      <c r="AA30" s="162"/>
      <c r="AB30" s="162"/>
      <c r="AC30" s="162"/>
      <c r="AD30" s="162"/>
      <c r="AE30" s="162"/>
      <c r="AF30" s="162" t="s">
        <v>59</v>
      </c>
      <c r="AG30" s="162"/>
      <c r="AH30" s="162"/>
      <c r="AI30" s="162"/>
      <c r="AJ30" s="162"/>
      <c r="AK30" s="162"/>
      <c r="AL30" s="162"/>
      <c r="AM30" s="162"/>
      <c r="AN30" s="162" t="s">
        <v>59</v>
      </c>
      <c r="AO30" s="162"/>
      <c r="AP30" s="162"/>
      <c r="AQ30" s="162"/>
      <c r="AR30" s="162"/>
      <c r="AS30" s="162"/>
      <c r="AT30" s="162"/>
      <c r="AU30" s="162"/>
      <c r="AV30" s="162">
        <v>1297</v>
      </c>
      <c r="AW30" s="162"/>
      <c r="AX30" s="162"/>
      <c r="AY30" s="162"/>
      <c r="AZ30" s="162"/>
      <c r="BA30" s="162"/>
      <c r="BB30" s="162"/>
      <c r="BC30" s="162"/>
      <c r="BD30" s="162">
        <v>1297</v>
      </c>
      <c r="BE30" s="162"/>
      <c r="BF30" s="162"/>
      <c r="BG30" s="162"/>
      <c r="BH30" s="162"/>
      <c r="BI30" s="162"/>
      <c r="BJ30" s="162"/>
      <c r="BK30" s="162"/>
      <c r="BL30" s="162" t="s">
        <v>59</v>
      </c>
      <c r="BM30" s="162"/>
      <c r="BN30" s="162"/>
      <c r="BO30" s="162"/>
      <c r="BP30" s="162"/>
      <c r="BQ30" s="162"/>
      <c r="BR30" s="162"/>
      <c r="BS30" s="162"/>
      <c r="BT30" s="168">
        <v>2151</v>
      </c>
      <c r="BU30" s="168"/>
      <c r="BV30" s="168"/>
      <c r="BW30" s="168"/>
      <c r="BX30" s="168"/>
      <c r="BY30" s="168"/>
      <c r="BZ30" s="168"/>
      <c r="CA30" s="168"/>
      <c r="CB30" s="168">
        <v>2151</v>
      </c>
      <c r="CC30" s="168"/>
      <c r="CD30" s="168"/>
      <c r="CE30" s="168"/>
      <c r="CF30" s="168"/>
      <c r="CG30" s="168"/>
      <c r="CH30" s="168"/>
      <c r="CI30" s="168"/>
      <c r="CJ30" s="162" t="s">
        <v>240</v>
      </c>
      <c r="CK30" s="162"/>
      <c r="CL30" s="162"/>
      <c r="CM30" s="162"/>
      <c r="CN30" s="162"/>
      <c r="CO30" s="162"/>
      <c r="CP30" s="162"/>
      <c r="CQ30" s="162"/>
      <c r="CR30" s="162" t="s">
        <v>240</v>
      </c>
      <c r="CS30" s="162"/>
      <c r="CT30" s="162"/>
      <c r="CU30" s="162"/>
      <c r="CV30" s="162"/>
      <c r="CW30" s="162"/>
      <c r="CX30" s="162"/>
      <c r="CY30" s="162"/>
      <c r="CZ30" s="162" t="s">
        <v>240</v>
      </c>
      <c r="DA30" s="162"/>
      <c r="DB30" s="162"/>
      <c r="DC30" s="162"/>
      <c r="DD30" s="162"/>
      <c r="DE30" s="162"/>
      <c r="DF30" s="162"/>
      <c r="DG30" s="162"/>
    </row>
    <row r="31" spans="1:111" ht="13.2">
      <c r="B31" s="16" t="s">
        <v>30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11" ht="13.5" customHeight="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16" s="3" customFormat="1" ht="21">
      <c r="A33" s="154" t="s">
        <v>31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5" t="s">
        <v>46</v>
      </c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</row>
    <row r="34" spans="1:116" ht="9" customHeight="1"/>
    <row r="35" spans="1:116" s="3" customFormat="1" ht="13.2">
      <c r="A35" s="3" t="s">
        <v>29</v>
      </c>
    </row>
    <row r="36" spans="1:116" s="3" customFormat="1" ht="15" customHeight="1">
      <c r="A36" s="11"/>
      <c r="B36" s="156" t="s">
        <v>0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2"/>
      <c r="P36" s="150" t="s">
        <v>238</v>
      </c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61"/>
      <c r="AP36" s="150">
        <v>4</v>
      </c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48"/>
      <c r="BK36" s="48"/>
      <c r="BL36" s="48"/>
      <c r="BM36" s="48"/>
      <c r="BN36" s="52"/>
      <c r="BO36" s="150">
        <v>5</v>
      </c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61"/>
      <c r="CK36" s="150">
        <v>6</v>
      </c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  <c r="CV36" s="151"/>
      <c r="CW36" s="151"/>
      <c r="CX36" s="151"/>
      <c r="CY36" s="151"/>
      <c r="CZ36" s="151"/>
      <c r="DA36" s="151"/>
      <c r="DB36" s="151"/>
      <c r="DC36" s="151"/>
      <c r="DD36" s="151"/>
      <c r="DE36" s="151"/>
      <c r="DF36" s="151"/>
    </row>
    <row r="37" spans="1:116" s="3" customFormat="1" ht="15" customHeight="1">
      <c r="A37" s="13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4"/>
      <c r="P37" s="164" t="s">
        <v>1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6"/>
      <c r="AC37" s="164" t="s">
        <v>33</v>
      </c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6"/>
      <c r="AP37" s="164" t="s">
        <v>1</v>
      </c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51"/>
      <c r="BD37" s="158" t="s">
        <v>33</v>
      </c>
      <c r="BE37" s="159"/>
      <c r="BF37" s="159"/>
      <c r="BG37" s="159"/>
      <c r="BH37" s="159"/>
      <c r="BI37" s="159"/>
      <c r="BJ37" s="159"/>
      <c r="BK37" s="159"/>
      <c r="BL37" s="159"/>
      <c r="BM37" s="159"/>
      <c r="BN37" s="160"/>
      <c r="BO37" s="158" t="s">
        <v>1</v>
      </c>
      <c r="BP37" s="159"/>
      <c r="BQ37" s="159"/>
      <c r="BR37" s="159"/>
      <c r="BS37" s="159"/>
      <c r="BT37" s="159"/>
      <c r="BU37" s="159"/>
      <c r="BV37" s="159"/>
      <c r="BW37" s="159"/>
      <c r="BX37" s="159"/>
      <c r="BY37" s="160"/>
      <c r="BZ37" s="158" t="s">
        <v>33</v>
      </c>
      <c r="CA37" s="159"/>
      <c r="CB37" s="159"/>
      <c r="CC37" s="159"/>
      <c r="CD37" s="159"/>
      <c r="CE37" s="159"/>
      <c r="CF37" s="159"/>
      <c r="CG37" s="159"/>
      <c r="CH37" s="159"/>
      <c r="CI37" s="159"/>
      <c r="CJ37" s="160"/>
      <c r="CK37" s="158" t="s">
        <v>1</v>
      </c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8" t="s">
        <v>33</v>
      </c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</row>
    <row r="38" spans="1:116" s="3" customFormat="1" ht="15" customHeight="1">
      <c r="A38" s="7"/>
      <c r="B38" s="181" t="s">
        <v>4</v>
      </c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8"/>
      <c r="P38" s="54"/>
      <c r="Q38" s="53"/>
      <c r="R38" s="163">
        <v>48634822</v>
      </c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15"/>
      <c r="AD38" s="115"/>
      <c r="AE38" s="163">
        <v>42884061</v>
      </c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15"/>
      <c r="AQ38" s="115"/>
      <c r="AR38" s="167">
        <v>45838732</v>
      </c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15"/>
      <c r="BD38" s="163">
        <v>40824811</v>
      </c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>
        <v>47686529</v>
      </c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>
        <v>42195758</v>
      </c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>
        <v>50382240</v>
      </c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>
        <v>46186215</v>
      </c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</row>
    <row r="39" spans="1:116" s="3" customFormat="1" ht="9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5"/>
      <c r="Q39" s="9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</row>
    <row r="40" spans="1:116" s="3" customFormat="1" ht="15" customHeight="1">
      <c r="A40" s="7"/>
      <c r="B40" s="181" t="s">
        <v>32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7"/>
      <c r="P40" s="49"/>
      <c r="Q40" s="46"/>
      <c r="R40" s="153">
        <v>385234</v>
      </c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14"/>
      <c r="AD40" s="114"/>
      <c r="AE40" s="152">
        <v>369820</v>
      </c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14"/>
      <c r="AQ40" s="114"/>
      <c r="AR40" s="152">
        <v>348471</v>
      </c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14"/>
      <c r="BD40" s="153">
        <v>342718</v>
      </c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>
        <v>369208</v>
      </c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>
        <v>363116</v>
      </c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>
        <v>402115</v>
      </c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>
        <v>390988</v>
      </c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</row>
    <row r="41" spans="1:116" ht="15" customHeight="1">
      <c r="A41" s="7"/>
      <c r="B41" s="181" t="s">
        <v>34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7"/>
      <c r="P41" s="49"/>
      <c r="Q41" s="46"/>
      <c r="R41" s="152">
        <v>4723830</v>
      </c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14"/>
      <c r="AD41" s="114"/>
      <c r="AE41" s="152">
        <v>4318112</v>
      </c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14"/>
      <c r="AQ41" s="114"/>
      <c r="AR41" s="152">
        <v>4109433</v>
      </c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14"/>
      <c r="BD41" s="153">
        <v>3850676</v>
      </c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>
        <v>4096329</v>
      </c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>
        <v>3795470</v>
      </c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>
        <v>4731477</v>
      </c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>
        <v>4350338</v>
      </c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</row>
    <row r="42" spans="1:116" ht="15" customHeight="1">
      <c r="A42" s="7"/>
      <c r="B42" s="181" t="s">
        <v>35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7"/>
      <c r="P42" s="49"/>
      <c r="Q42" s="46"/>
      <c r="R42" s="152">
        <v>21773257</v>
      </c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14"/>
      <c r="AD42" s="114"/>
      <c r="AE42" s="152">
        <v>19758483</v>
      </c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14"/>
      <c r="AQ42" s="114"/>
      <c r="AR42" s="152">
        <v>20342156</v>
      </c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14"/>
      <c r="BD42" s="153">
        <v>18560863</v>
      </c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>
        <v>22475420</v>
      </c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>
        <v>19922273</v>
      </c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>
        <v>22867877</v>
      </c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>
        <v>21298166</v>
      </c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</row>
    <row r="43" spans="1:116" ht="15" customHeight="1">
      <c r="A43" s="7"/>
      <c r="B43" s="181" t="s">
        <v>36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7"/>
      <c r="P43" s="49"/>
      <c r="Q43" s="46"/>
      <c r="R43" s="152">
        <v>6760222</v>
      </c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14"/>
      <c r="AD43" s="114"/>
      <c r="AE43" s="152">
        <v>5252023</v>
      </c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14"/>
      <c r="AQ43" s="114"/>
      <c r="AR43" s="152">
        <v>6590210</v>
      </c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14"/>
      <c r="BD43" s="153">
        <v>5218413</v>
      </c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>
        <v>5007062</v>
      </c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>
        <v>4236755</v>
      </c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>
        <v>4293353</v>
      </c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>
        <v>3936809</v>
      </c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</row>
    <row r="44" spans="1:116" ht="15" customHeight="1">
      <c r="A44" s="7"/>
      <c r="B44" s="181" t="s">
        <v>37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7"/>
      <c r="P44" s="49"/>
      <c r="Q44" s="46"/>
      <c r="R44" s="152">
        <v>44600</v>
      </c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14"/>
      <c r="AD44" s="114"/>
      <c r="AE44" s="152">
        <v>44465</v>
      </c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14"/>
      <c r="AQ44" s="114"/>
      <c r="AR44" s="152">
        <v>42935</v>
      </c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14"/>
      <c r="BD44" s="153">
        <v>42041</v>
      </c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>
        <v>13698</v>
      </c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>
        <v>13233</v>
      </c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>
        <v>14027</v>
      </c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>
        <v>13707</v>
      </c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</row>
    <row r="45" spans="1:116" ht="15" customHeight="1">
      <c r="A45" s="7"/>
      <c r="B45" s="181" t="s">
        <v>38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7"/>
      <c r="P45" s="49"/>
      <c r="Q45" s="46"/>
      <c r="R45" s="152">
        <v>48810</v>
      </c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14"/>
      <c r="AD45" s="114"/>
      <c r="AE45" s="152">
        <v>39729</v>
      </c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14"/>
      <c r="AQ45" s="114"/>
      <c r="AR45" s="152">
        <v>53468</v>
      </c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14"/>
      <c r="BD45" s="153">
        <v>48388</v>
      </c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>
        <v>47519</v>
      </c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>
        <v>39644</v>
      </c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>
        <v>61081</v>
      </c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>
        <v>47098</v>
      </c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</row>
    <row r="46" spans="1:116" ht="15" customHeight="1">
      <c r="A46" s="7"/>
      <c r="B46" s="181" t="s">
        <v>39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7"/>
      <c r="P46" s="49"/>
      <c r="Q46" s="46"/>
      <c r="R46" s="152">
        <v>687074</v>
      </c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14"/>
      <c r="AD46" s="114"/>
      <c r="AE46" s="152">
        <v>385849</v>
      </c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14"/>
      <c r="AQ46" s="114"/>
      <c r="AR46" s="152">
        <v>515933</v>
      </c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14"/>
      <c r="BD46" s="153">
        <v>337773</v>
      </c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>
        <v>505418</v>
      </c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>
        <v>233525</v>
      </c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>
        <v>517350</v>
      </c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>
        <v>416604</v>
      </c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</row>
    <row r="47" spans="1:116" ht="15" customHeight="1">
      <c r="A47" s="7"/>
      <c r="B47" s="181" t="s">
        <v>40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7"/>
      <c r="P47" s="49"/>
      <c r="Q47" s="46"/>
      <c r="R47" s="152">
        <v>3451545</v>
      </c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14"/>
      <c r="AD47" s="114"/>
      <c r="AE47" s="152">
        <v>3174088</v>
      </c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14"/>
      <c r="AQ47" s="114"/>
      <c r="AR47" s="152">
        <v>3308897</v>
      </c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14"/>
      <c r="BD47" s="153">
        <v>3091440</v>
      </c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>
        <v>3654138</v>
      </c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>
        <v>3017020</v>
      </c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>
        <v>4043489</v>
      </c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>
        <v>3310952</v>
      </c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</row>
    <row r="48" spans="1:116" ht="15" customHeight="1">
      <c r="A48" s="7"/>
      <c r="B48" s="181" t="s">
        <v>41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7"/>
      <c r="P48" s="78"/>
      <c r="Q48" s="77"/>
      <c r="R48" s="152">
        <v>1155835</v>
      </c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14"/>
      <c r="AD48" s="114"/>
      <c r="AE48" s="152">
        <v>1136139</v>
      </c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14"/>
      <c r="AQ48" s="114"/>
      <c r="AR48" s="152">
        <v>1308743</v>
      </c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14"/>
      <c r="BD48" s="153">
        <v>1290956</v>
      </c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>
        <v>1452054</v>
      </c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>
        <v>1411720</v>
      </c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>
        <v>1854519</v>
      </c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>
        <v>1809000</v>
      </c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</row>
    <row r="49" spans="1:111" ht="15" customHeight="1">
      <c r="A49" s="7"/>
      <c r="B49" s="181" t="s">
        <v>42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7"/>
      <c r="P49" s="78"/>
      <c r="Q49" s="77"/>
      <c r="R49" s="152">
        <v>6156005</v>
      </c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14"/>
      <c r="AD49" s="114"/>
      <c r="AE49" s="152">
        <v>5176265</v>
      </c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14"/>
      <c r="AQ49" s="114"/>
      <c r="AR49" s="152">
        <v>5644842</v>
      </c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14"/>
      <c r="BD49" s="153">
        <v>4571388</v>
      </c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>
        <v>6144223</v>
      </c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>
        <v>5301096</v>
      </c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>
        <v>7066815</v>
      </c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>
        <v>6212781</v>
      </c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</row>
    <row r="50" spans="1:111" ht="15" customHeight="1">
      <c r="A50" s="7"/>
      <c r="B50" s="181" t="s">
        <v>43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7"/>
      <c r="P50" s="78"/>
      <c r="Q50" s="77"/>
      <c r="R50" s="152">
        <v>3297959</v>
      </c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14"/>
      <c r="AD50" s="114"/>
      <c r="AE50" s="152">
        <v>3201023</v>
      </c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14"/>
      <c r="AQ50" s="114"/>
      <c r="AR50" s="152">
        <v>3506539</v>
      </c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14"/>
      <c r="BD50" s="153">
        <v>3445607</v>
      </c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>
        <v>3820688</v>
      </c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>
        <v>3817114</v>
      </c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>
        <v>4322245</v>
      </c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>
        <v>4307662</v>
      </c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</row>
    <row r="51" spans="1:111" ht="15" customHeight="1">
      <c r="A51" s="7"/>
      <c r="B51" s="181" t="s">
        <v>44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7"/>
      <c r="P51" s="78"/>
      <c r="Q51" s="77"/>
      <c r="R51" s="152">
        <v>37060</v>
      </c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14"/>
      <c r="AD51" s="114"/>
      <c r="AE51" s="152">
        <v>28065</v>
      </c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14"/>
      <c r="AQ51" s="114"/>
      <c r="AR51" s="152">
        <v>29648</v>
      </c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14"/>
      <c r="BD51" s="153">
        <v>24548</v>
      </c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>
        <v>50559</v>
      </c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>
        <v>44792</v>
      </c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>
        <v>168399</v>
      </c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>
        <v>92110</v>
      </c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</row>
    <row r="52" spans="1:111" ht="15" customHeight="1">
      <c r="A52" s="10"/>
      <c r="B52" s="184" t="s">
        <v>45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0"/>
      <c r="P52" s="79"/>
      <c r="Q52" s="76"/>
      <c r="R52" s="162">
        <v>113391</v>
      </c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16"/>
      <c r="AD52" s="102"/>
      <c r="AE52" s="162" t="s">
        <v>59</v>
      </c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16"/>
      <c r="AQ52" s="116"/>
      <c r="AR52" s="162">
        <v>37457</v>
      </c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16"/>
      <c r="BD52" s="162" t="s">
        <v>59</v>
      </c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8">
        <v>50213</v>
      </c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2" t="s">
        <v>59</v>
      </c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8">
        <v>39493</v>
      </c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2" t="s">
        <v>240</v>
      </c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</row>
    <row r="53" spans="1:111" ht="13.2">
      <c r="B53" s="16" t="s">
        <v>30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H53" s="3"/>
      <c r="BI53" s="3"/>
      <c r="BJ53" s="3"/>
      <c r="BK53" s="3"/>
      <c r="BL53" s="3"/>
      <c r="BM53" s="3"/>
      <c r="BN53" s="3"/>
      <c r="BO53" s="3"/>
      <c r="BQ53" s="3"/>
      <c r="BR53" s="3"/>
      <c r="BS53" s="3"/>
      <c r="BT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G53" s="3"/>
      <c r="CH53" s="3"/>
      <c r="CI53" s="3"/>
      <c r="CJ53" s="3"/>
      <c r="CK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X53" s="3"/>
      <c r="CY53" s="3"/>
      <c r="CZ53" s="3"/>
      <c r="DA53" s="3"/>
      <c r="DB53" s="3"/>
      <c r="DC53" s="3"/>
      <c r="DE53" s="3"/>
      <c r="DF53" s="3"/>
      <c r="DG53" s="3"/>
    </row>
    <row r="54" spans="1:111" ht="15.75" customHeight="1"/>
    <row r="55" spans="1:111" s="3" customFormat="1" ht="1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H55" s="1"/>
      <c r="BI55" s="1"/>
      <c r="BJ55" s="1"/>
      <c r="BK55" s="1"/>
      <c r="BL55" s="1"/>
      <c r="BM55" s="1"/>
      <c r="BN55" s="1"/>
      <c r="BO55" s="1"/>
      <c r="BQ55" s="1"/>
      <c r="BR55" s="1"/>
      <c r="BS55" s="1"/>
      <c r="BT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G55" s="1"/>
      <c r="CH55" s="1"/>
      <c r="CI55" s="1"/>
      <c r="CJ55" s="1"/>
      <c r="CK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X55" s="1"/>
      <c r="CY55" s="1"/>
      <c r="CZ55" s="1"/>
      <c r="DA55" s="1"/>
      <c r="DB55" s="1"/>
      <c r="DC55" s="1"/>
      <c r="DE55" s="1"/>
      <c r="DF55" s="1"/>
      <c r="DG55" s="1"/>
    </row>
  </sheetData>
  <mergeCells count="477">
    <mergeCell ref="BZ52:CJ52"/>
    <mergeCell ref="CK52:CU52"/>
    <mergeCell ref="B49:N49"/>
    <mergeCell ref="B50:N50"/>
    <mergeCell ref="BO48:BY48"/>
    <mergeCell ref="BZ48:CJ48"/>
    <mergeCell ref="CK48:CU48"/>
    <mergeCell ref="BO49:BY49"/>
    <mergeCell ref="BZ49:CJ49"/>
    <mergeCell ref="CK49:CU49"/>
    <mergeCell ref="BO50:BY50"/>
    <mergeCell ref="BZ50:CJ50"/>
    <mergeCell ref="CK50:CU50"/>
    <mergeCell ref="BD48:BN48"/>
    <mergeCell ref="BD49:BN49"/>
    <mergeCell ref="R49:AB49"/>
    <mergeCell ref="BD50:BN50"/>
    <mergeCell ref="BD51:BN51"/>
    <mergeCell ref="BD52:BN52"/>
    <mergeCell ref="AE48:AO48"/>
    <mergeCell ref="B52:N52"/>
    <mergeCell ref="R52:AB52"/>
    <mergeCell ref="AR52:BB52"/>
    <mergeCell ref="AR50:BB50"/>
    <mergeCell ref="B43:N43"/>
    <mergeCell ref="B44:N44"/>
    <mergeCell ref="B45:N45"/>
    <mergeCell ref="B46:N46"/>
    <mergeCell ref="B47:N47"/>
    <mergeCell ref="B48:N48"/>
    <mergeCell ref="AE52:AO52"/>
    <mergeCell ref="AR51:BB51"/>
    <mergeCell ref="BO52:BY52"/>
    <mergeCell ref="BO45:BY45"/>
    <mergeCell ref="B51:N51"/>
    <mergeCell ref="BD43:BN43"/>
    <mergeCell ref="BD44:BN44"/>
    <mergeCell ref="BD45:BN45"/>
    <mergeCell ref="BD46:BN46"/>
    <mergeCell ref="BD47:BN47"/>
    <mergeCell ref="AR48:BB48"/>
    <mergeCell ref="R50:AB50"/>
    <mergeCell ref="R51:AB51"/>
    <mergeCell ref="AE49:AO49"/>
    <mergeCell ref="AE50:AO50"/>
    <mergeCell ref="AE51:AO51"/>
    <mergeCell ref="AR49:BB49"/>
    <mergeCell ref="B41:N41"/>
    <mergeCell ref="B42:N42"/>
    <mergeCell ref="CK38:CU38"/>
    <mergeCell ref="BO40:BY40"/>
    <mergeCell ref="BZ40:CJ40"/>
    <mergeCell ref="CK40:CU40"/>
    <mergeCell ref="BO41:BY41"/>
    <mergeCell ref="BZ41:CJ41"/>
    <mergeCell ref="CK41:CU41"/>
    <mergeCell ref="BO42:BY42"/>
    <mergeCell ref="BZ42:CJ42"/>
    <mergeCell ref="CK42:CU42"/>
    <mergeCell ref="B40:N40"/>
    <mergeCell ref="B38:N38"/>
    <mergeCell ref="BD40:BN40"/>
    <mergeCell ref="R40:AB40"/>
    <mergeCell ref="BD42:BN42"/>
    <mergeCell ref="AR42:BB42"/>
    <mergeCell ref="AR41:BB41"/>
    <mergeCell ref="BO38:BY38"/>
    <mergeCell ref="BZ38:CJ38"/>
    <mergeCell ref="X30:AE30"/>
    <mergeCell ref="AF30:AM30"/>
    <mergeCell ref="AN30:AU30"/>
    <mergeCell ref="AV30:BC30"/>
    <mergeCell ref="X28:AE28"/>
    <mergeCell ref="AF28:AM28"/>
    <mergeCell ref="AN28:AU28"/>
    <mergeCell ref="AV28:BC28"/>
    <mergeCell ref="P29:W29"/>
    <mergeCell ref="X29:AE29"/>
    <mergeCell ref="AF29:AM29"/>
    <mergeCell ref="AN29:AU29"/>
    <mergeCell ref="AV29:BC29"/>
    <mergeCell ref="X26:AE26"/>
    <mergeCell ref="AF26:AM26"/>
    <mergeCell ref="AN26:AU26"/>
    <mergeCell ref="AV26:BC26"/>
    <mergeCell ref="P27:W27"/>
    <mergeCell ref="X27:AE27"/>
    <mergeCell ref="AF27:AM27"/>
    <mergeCell ref="AN27:AU27"/>
    <mergeCell ref="AV27:BC27"/>
    <mergeCell ref="X23:AE23"/>
    <mergeCell ref="AF23:AM23"/>
    <mergeCell ref="AN23:AU23"/>
    <mergeCell ref="AV23:BC23"/>
    <mergeCell ref="X24:AE24"/>
    <mergeCell ref="AF24:AM24"/>
    <mergeCell ref="AN24:AU24"/>
    <mergeCell ref="AV24:BC24"/>
    <mergeCell ref="P25:W25"/>
    <mergeCell ref="X25:AE25"/>
    <mergeCell ref="AF25:AM25"/>
    <mergeCell ref="AN25:AU25"/>
    <mergeCell ref="AV25:BC25"/>
    <mergeCell ref="AV20:BC20"/>
    <mergeCell ref="P21:W21"/>
    <mergeCell ref="X21:AE21"/>
    <mergeCell ref="AF21:AM21"/>
    <mergeCell ref="AN21:AU21"/>
    <mergeCell ref="AV21:BC21"/>
    <mergeCell ref="X22:AE22"/>
    <mergeCell ref="AF22:AM22"/>
    <mergeCell ref="AN22:AU22"/>
    <mergeCell ref="AV22:BC22"/>
    <mergeCell ref="AV17:BC17"/>
    <mergeCell ref="X18:AE18"/>
    <mergeCell ref="AF18:AM18"/>
    <mergeCell ref="AN18:AU18"/>
    <mergeCell ref="AV18:BC18"/>
    <mergeCell ref="P19:W19"/>
    <mergeCell ref="X19:AE19"/>
    <mergeCell ref="AF19:AM19"/>
    <mergeCell ref="AN19:AU19"/>
    <mergeCell ref="AV19:BC19"/>
    <mergeCell ref="AV14:BC14"/>
    <mergeCell ref="P15:W15"/>
    <mergeCell ref="X15:AE15"/>
    <mergeCell ref="AF15:AM15"/>
    <mergeCell ref="AN15:AU15"/>
    <mergeCell ref="AV15:BC15"/>
    <mergeCell ref="X16:AE16"/>
    <mergeCell ref="AF16:AM16"/>
    <mergeCell ref="AN16:AU16"/>
    <mergeCell ref="AV16:BC16"/>
    <mergeCell ref="AV11:BC11"/>
    <mergeCell ref="X12:AE12"/>
    <mergeCell ref="AF12:AM12"/>
    <mergeCell ref="AN12:AU12"/>
    <mergeCell ref="AV12:BC12"/>
    <mergeCell ref="P13:W13"/>
    <mergeCell ref="X13:AE13"/>
    <mergeCell ref="AF13:AM13"/>
    <mergeCell ref="AN13:AU13"/>
    <mergeCell ref="AV13:BC13"/>
    <mergeCell ref="AV8:BC8"/>
    <mergeCell ref="P9:W9"/>
    <mergeCell ref="X9:AE9"/>
    <mergeCell ref="AF9:AM9"/>
    <mergeCell ref="AN9:AU9"/>
    <mergeCell ref="AV9:BC9"/>
    <mergeCell ref="X10:AE10"/>
    <mergeCell ref="AF10:AM10"/>
    <mergeCell ref="AN10:AU10"/>
    <mergeCell ref="AV10:BC10"/>
    <mergeCell ref="B20:N20"/>
    <mergeCell ref="B21:N21"/>
    <mergeCell ref="B22:N22"/>
    <mergeCell ref="B23:N23"/>
    <mergeCell ref="B24:N24"/>
    <mergeCell ref="B15:N15"/>
    <mergeCell ref="X8:AE8"/>
    <mergeCell ref="AF8:AM8"/>
    <mergeCell ref="AN8:AU8"/>
    <mergeCell ref="P11:W11"/>
    <mergeCell ref="X11:AE11"/>
    <mergeCell ref="AF11:AM11"/>
    <mergeCell ref="AN11:AU11"/>
    <mergeCell ref="X14:AE14"/>
    <mergeCell ref="AF14:AM14"/>
    <mergeCell ref="AN14:AU14"/>
    <mergeCell ref="P17:W17"/>
    <mergeCell ref="X17:AE17"/>
    <mergeCell ref="AF17:AM17"/>
    <mergeCell ref="AN17:AU17"/>
    <mergeCell ref="X20:AE20"/>
    <mergeCell ref="AF20:AM20"/>
    <mergeCell ref="AN20:AU20"/>
    <mergeCell ref="P23:W23"/>
    <mergeCell ref="B9:N9"/>
    <mergeCell ref="B10:N10"/>
    <mergeCell ref="B11:N11"/>
    <mergeCell ref="B12:N12"/>
    <mergeCell ref="B13:N13"/>
    <mergeCell ref="B14:N14"/>
    <mergeCell ref="B30:N30"/>
    <mergeCell ref="P8:W8"/>
    <mergeCell ref="P10:W10"/>
    <mergeCell ref="P12:W12"/>
    <mergeCell ref="P14:W14"/>
    <mergeCell ref="P16:W16"/>
    <mergeCell ref="P18:W18"/>
    <mergeCell ref="P20:W20"/>
    <mergeCell ref="P22:W22"/>
    <mergeCell ref="P24:W24"/>
    <mergeCell ref="P26:W26"/>
    <mergeCell ref="P28:W28"/>
    <mergeCell ref="P30:W30"/>
    <mergeCell ref="B25:N25"/>
    <mergeCell ref="B26:N26"/>
    <mergeCell ref="B27:N27"/>
    <mergeCell ref="B28:N28"/>
    <mergeCell ref="B29:N29"/>
    <mergeCell ref="B16:N16"/>
    <mergeCell ref="B17:N17"/>
    <mergeCell ref="B18:N18"/>
    <mergeCell ref="B19:N19"/>
    <mergeCell ref="CJ6:CQ6"/>
    <mergeCell ref="CR6:CY6"/>
    <mergeCell ref="CZ6:DG6"/>
    <mergeCell ref="AV6:BC6"/>
    <mergeCell ref="BD6:BK6"/>
    <mergeCell ref="BL6:BS6"/>
    <mergeCell ref="BT6:CA6"/>
    <mergeCell ref="CB6:CI6"/>
    <mergeCell ref="P6:W6"/>
    <mergeCell ref="X6:AE6"/>
    <mergeCell ref="AF6:AM6"/>
    <mergeCell ref="AN6:AU6"/>
    <mergeCell ref="BD9:BK9"/>
    <mergeCell ref="BL9:BS9"/>
    <mergeCell ref="BT9:CA9"/>
    <mergeCell ref="CB9:CI9"/>
    <mergeCell ref="BD10:BK10"/>
    <mergeCell ref="BL10:BS10"/>
    <mergeCell ref="B6:N6"/>
    <mergeCell ref="B8:N8"/>
    <mergeCell ref="BD1:DL1"/>
    <mergeCell ref="AN4:BK4"/>
    <mergeCell ref="BL4:CI4"/>
    <mergeCell ref="CJ4:DG4"/>
    <mergeCell ref="A1:BC1"/>
    <mergeCell ref="BD8:BK8"/>
    <mergeCell ref="BL8:BS8"/>
    <mergeCell ref="BT8:CA8"/>
    <mergeCell ref="CB8:CI8"/>
    <mergeCell ref="CJ8:CQ8"/>
    <mergeCell ref="BD5:BK5"/>
    <mergeCell ref="CZ5:DG5"/>
    <mergeCell ref="CR5:CY5"/>
    <mergeCell ref="CJ5:CQ5"/>
    <mergeCell ref="BL5:BS5"/>
    <mergeCell ref="BT5:CA5"/>
    <mergeCell ref="CB5:CI5"/>
    <mergeCell ref="P4:AM4"/>
    <mergeCell ref="AN5:AU5"/>
    <mergeCell ref="AV5:BC5"/>
    <mergeCell ref="P5:W5"/>
    <mergeCell ref="X5:AE5"/>
    <mergeCell ref="AF5:AM5"/>
    <mergeCell ref="B4:N5"/>
    <mergeCell ref="BT10:CA10"/>
    <mergeCell ref="CB10:CI10"/>
    <mergeCell ref="BD11:BK11"/>
    <mergeCell ref="BL11:BS11"/>
    <mergeCell ref="BT11:CA11"/>
    <mergeCell ref="CB11:CI11"/>
    <mergeCell ref="BD12:BK12"/>
    <mergeCell ref="BL12:BS12"/>
    <mergeCell ref="BT12:CA12"/>
    <mergeCell ref="CB12:CI12"/>
    <mergeCell ref="BD13:BK13"/>
    <mergeCell ref="BL13:BS13"/>
    <mergeCell ref="BT13:CA13"/>
    <mergeCell ref="CB13:CI13"/>
    <mergeCell ref="BD14:BK14"/>
    <mergeCell ref="BL14:BS14"/>
    <mergeCell ref="BT14:CA14"/>
    <mergeCell ref="CB14:CI14"/>
    <mergeCell ref="BD15:BK15"/>
    <mergeCell ref="BL15:BS15"/>
    <mergeCell ref="BT15:CA15"/>
    <mergeCell ref="CB15:CI15"/>
    <mergeCell ref="BD16:BK16"/>
    <mergeCell ref="BL16:BS16"/>
    <mergeCell ref="BT16:CA16"/>
    <mergeCell ref="CB16:CI16"/>
    <mergeCell ref="BD17:BK17"/>
    <mergeCell ref="BL17:BS17"/>
    <mergeCell ref="BT17:CA17"/>
    <mergeCell ref="CB17:CI17"/>
    <mergeCell ref="BD18:BK18"/>
    <mergeCell ref="BL18:BS18"/>
    <mergeCell ref="BT18:CA18"/>
    <mergeCell ref="CB18:CI18"/>
    <mergeCell ref="BD19:BK19"/>
    <mergeCell ref="BL19:BS19"/>
    <mergeCell ref="BT19:CA19"/>
    <mergeCell ref="CB19:CI19"/>
    <mergeCell ref="BD20:BK20"/>
    <mergeCell ref="BL20:BS20"/>
    <mergeCell ref="BT20:CA20"/>
    <mergeCell ref="CB20:CI20"/>
    <mergeCell ref="BD21:BK21"/>
    <mergeCell ref="BL21:BS21"/>
    <mergeCell ref="BT21:CA21"/>
    <mergeCell ref="CB21:CI21"/>
    <mergeCell ref="BD22:BK22"/>
    <mergeCell ref="BL22:BS22"/>
    <mergeCell ref="BT22:CA22"/>
    <mergeCell ref="CB22:CI22"/>
    <mergeCell ref="BD23:BK23"/>
    <mergeCell ref="BL23:BS23"/>
    <mergeCell ref="BT23:CA23"/>
    <mergeCell ref="CB23:CI23"/>
    <mergeCell ref="BD24:BK24"/>
    <mergeCell ref="BL24:BS24"/>
    <mergeCell ref="BT24:CA24"/>
    <mergeCell ref="CB24:CI24"/>
    <mergeCell ref="BD25:BK25"/>
    <mergeCell ref="BL25:BS25"/>
    <mergeCell ref="BT25:CA25"/>
    <mergeCell ref="CB25:CI25"/>
    <mergeCell ref="BD26:BK26"/>
    <mergeCell ref="BL26:BS26"/>
    <mergeCell ref="BT26:CA26"/>
    <mergeCell ref="CB26:CI26"/>
    <mergeCell ref="BD27:BK27"/>
    <mergeCell ref="BL27:BS27"/>
    <mergeCell ref="BT27:CA27"/>
    <mergeCell ref="CB27:CI27"/>
    <mergeCell ref="CJ9:CQ9"/>
    <mergeCell ref="CJ10:CQ10"/>
    <mergeCell ref="CJ11:CQ11"/>
    <mergeCell ref="CJ12:CQ12"/>
    <mergeCell ref="CJ13:CQ13"/>
    <mergeCell ref="CJ14:CQ14"/>
    <mergeCell ref="CJ15:CQ15"/>
    <mergeCell ref="CJ16:CQ16"/>
    <mergeCell ref="CJ17:CQ17"/>
    <mergeCell ref="CJ18:CQ18"/>
    <mergeCell ref="CJ19:CQ19"/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  <mergeCell ref="CJ29:CQ29"/>
    <mergeCell ref="CJ30:CQ30"/>
    <mergeCell ref="CR8:CY8"/>
    <mergeCell ref="CZ8:DG8"/>
    <mergeCell ref="CR9:CY9"/>
    <mergeCell ref="CZ9:DG9"/>
    <mergeCell ref="CR10:CY10"/>
    <mergeCell ref="CZ10:DG10"/>
    <mergeCell ref="CR11:CY11"/>
    <mergeCell ref="CZ11:DG11"/>
    <mergeCell ref="CR12:CY12"/>
    <mergeCell ref="CZ12:DG12"/>
    <mergeCell ref="CR13:CY13"/>
    <mergeCell ref="CZ13:DG13"/>
    <mergeCell ref="CR14:CY14"/>
    <mergeCell ref="CZ14:DG14"/>
    <mergeCell ref="CR15:CY15"/>
    <mergeCell ref="CZ15:DG15"/>
    <mergeCell ref="CR16:CY16"/>
    <mergeCell ref="CZ16:DG16"/>
    <mergeCell ref="CR17:CY17"/>
    <mergeCell ref="CZ17:DG17"/>
    <mergeCell ref="CR18:CY18"/>
    <mergeCell ref="CZ18:DG18"/>
    <mergeCell ref="CR19:CY19"/>
    <mergeCell ref="CZ19:DG19"/>
    <mergeCell ref="CR20:CY20"/>
    <mergeCell ref="CZ20:DG20"/>
    <mergeCell ref="CR21:CY21"/>
    <mergeCell ref="CZ21:DG21"/>
    <mergeCell ref="CR22:CY22"/>
    <mergeCell ref="CZ22:DG22"/>
    <mergeCell ref="CZ28:DG28"/>
    <mergeCell ref="CR29:CY29"/>
    <mergeCell ref="CZ29:DG29"/>
    <mergeCell ref="CR30:CY30"/>
    <mergeCell ref="CZ30:DG30"/>
    <mergeCell ref="CR23:CY23"/>
    <mergeCell ref="CZ23:DG23"/>
    <mergeCell ref="CR24:CY24"/>
    <mergeCell ref="CZ24:DG24"/>
    <mergeCell ref="CR25:CY25"/>
    <mergeCell ref="CZ25:DG25"/>
    <mergeCell ref="CR26:CY26"/>
    <mergeCell ref="CZ26:DG26"/>
    <mergeCell ref="CR27:CY27"/>
    <mergeCell ref="CZ27:DG27"/>
    <mergeCell ref="CR28:CY28"/>
    <mergeCell ref="BD28:BK28"/>
    <mergeCell ref="BL28:BS28"/>
    <mergeCell ref="BT28:CA28"/>
    <mergeCell ref="CB28:CI28"/>
    <mergeCell ref="BD29:BK29"/>
    <mergeCell ref="BL29:BS29"/>
    <mergeCell ref="BT29:CA29"/>
    <mergeCell ref="CB29:CI29"/>
    <mergeCell ref="BD30:BK30"/>
    <mergeCell ref="BL30:BS30"/>
    <mergeCell ref="BT30:CA30"/>
    <mergeCell ref="CB30:CI30"/>
    <mergeCell ref="BD37:BN37"/>
    <mergeCell ref="BD38:BN38"/>
    <mergeCell ref="R38:AB38"/>
    <mergeCell ref="AE38:AO38"/>
    <mergeCell ref="P37:AB37"/>
    <mergeCell ref="AC37:AO37"/>
    <mergeCell ref="AP37:BB37"/>
    <mergeCell ref="P36:AO36"/>
    <mergeCell ref="AR38:BB38"/>
    <mergeCell ref="CV52:DF52"/>
    <mergeCell ref="BD41:BN41"/>
    <mergeCell ref="BZ43:CJ43"/>
    <mergeCell ref="CK43:CU43"/>
    <mergeCell ref="BO44:BY44"/>
    <mergeCell ref="AP36:BI36"/>
    <mergeCell ref="CV42:DF42"/>
    <mergeCell ref="CV43:DF43"/>
    <mergeCell ref="CV44:DF44"/>
    <mergeCell ref="CK44:CU44"/>
    <mergeCell ref="BZ45:CJ45"/>
    <mergeCell ref="CK45:CU45"/>
    <mergeCell ref="BO46:BY46"/>
    <mergeCell ref="BZ46:CJ46"/>
    <mergeCell ref="CK46:CU46"/>
    <mergeCell ref="BO47:BY47"/>
    <mergeCell ref="BZ47:CJ47"/>
    <mergeCell ref="CK47:CU47"/>
    <mergeCell ref="BO51:BY51"/>
    <mergeCell ref="BZ51:CJ51"/>
    <mergeCell ref="CK51:CU51"/>
    <mergeCell ref="CK37:CU37"/>
    <mergeCell ref="BO37:BY37"/>
    <mergeCell ref="CV38:DF38"/>
    <mergeCell ref="CV48:DF48"/>
    <mergeCell ref="R42:AB42"/>
    <mergeCell ref="R43:AB43"/>
    <mergeCell ref="R44:AB44"/>
    <mergeCell ref="AE42:AO42"/>
    <mergeCell ref="BZ44:CJ44"/>
    <mergeCell ref="CV49:DF49"/>
    <mergeCell ref="CV50:DF50"/>
    <mergeCell ref="CV51:DF51"/>
    <mergeCell ref="BO43:BY43"/>
    <mergeCell ref="R48:AB48"/>
    <mergeCell ref="AR43:BB43"/>
    <mergeCell ref="AR44:BB44"/>
    <mergeCell ref="AR45:BB45"/>
    <mergeCell ref="AR46:BB46"/>
    <mergeCell ref="AR47:BB47"/>
    <mergeCell ref="AE43:AO43"/>
    <mergeCell ref="AE44:AO44"/>
    <mergeCell ref="AE45:AO45"/>
    <mergeCell ref="AE46:AO46"/>
    <mergeCell ref="AE47:AO47"/>
    <mergeCell ref="CJ7:CQ7"/>
    <mergeCell ref="CR7:CY7"/>
    <mergeCell ref="CZ7:DG7"/>
    <mergeCell ref="CK39:CU39"/>
    <mergeCell ref="CV39:DF39"/>
    <mergeCell ref="CK36:DF36"/>
    <mergeCell ref="R45:AB45"/>
    <mergeCell ref="R46:AB46"/>
    <mergeCell ref="R47:AB47"/>
    <mergeCell ref="CV45:DF45"/>
    <mergeCell ref="CV46:DF46"/>
    <mergeCell ref="CV47:DF47"/>
    <mergeCell ref="A33:BC33"/>
    <mergeCell ref="BD33:DL33"/>
    <mergeCell ref="B36:N37"/>
    <mergeCell ref="CV37:DF37"/>
    <mergeCell ref="CV40:DF40"/>
    <mergeCell ref="CV41:DF41"/>
    <mergeCell ref="R41:AB41"/>
    <mergeCell ref="AE40:AO40"/>
    <mergeCell ref="AE41:AO41"/>
    <mergeCell ref="AR40:BB40"/>
    <mergeCell ref="BZ37:CJ37"/>
    <mergeCell ref="BO36:CJ36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7" orientation="portrait" horizontalDpi="300" verticalDpi="300" r:id="rId1"/>
  <colBreaks count="1" manualBreakCount="1">
    <brk id="55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A36C-F307-4F58-8966-E0B84E85634B}">
  <dimension ref="A1:DA35"/>
  <sheetViews>
    <sheetView view="pageBreakPreview" zoomScale="90" zoomScaleNormal="100" zoomScaleSheetLayoutView="90" workbookViewId="0">
      <selection sqref="A1:AX1"/>
    </sheetView>
  </sheetViews>
  <sheetFormatPr defaultColWidth="1.59765625" defaultRowHeight="18" customHeight="1"/>
  <cols>
    <col min="1" max="1" width="0.796875" style="3" customWidth="1"/>
    <col min="2" max="13" width="1.59765625" style="3"/>
    <col min="14" max="14" width="0.796875" style="3" customWidth="1"/>
    <col min="15" max="16384" width="1.59765625" style="3"/>
  </cols>
  <sheetData>
    <row r="1" spans="1:105" ht="18" customHeight="1">
      <c r="A1" s="154" t="s">
        <v>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5" t="s">
        <v>51</v>
      </c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</row>
    <row r="2" spans="1:105" ht="18" customHeight="1">
      <c r="A2" s="154" t="s">
        <v>49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5" t="s">
        <v>50</v>
      </c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</row>
    <row r="3" spans="1:105" ht="15" customHeight="1"/>
    <row r="4" spans="1:105" ht="15" customHeight="1">
      <c r="A4" s="3" t="s">
        <v>29</v>
      </c>
    </row>
    <row r="5" spans="1:105" ht="21" customHeight="1">
      <c r="A5" s="11"/>
      <c r="B5" s="156" t="s">
        <v>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2"/>
      <c r="O5" s="188" t="s">
        <v>238</v>
      </c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90"/>
      <c r="AJ5" s="150">
        <v>4</v>
      </c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0">
        <v>5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61"/>
      <c r="BZ5" s="150">
        <v>6</v>
      </c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</row>
    <row r="6" spans="1:105" ht="21" customHeight="1">
      <c r="A6" s="13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4"/>
      <c r="O6" s="174" t="s">
        <v>1</v>
      </c>
      <c r="P6" s="175"/>
      <c r="Q6" s="175"/>
      <c r="R6" s="175"/>
      <c r="S6" s="175"/>
      <c r="T6" s="175"/>
      <c r="U6" s="175"/>
      <c r="V6" s="172" t="s">
        <v>3</v>
      </c>
      <c r="W6" s="173"/>
      <c r="X6" s="173"/>
      <c r="Y6" s="173"/>
      <c r="Z6" s="173"/>
      <c r="AA6" s="173"/>
      <c r="AB6" s="173"/>
      <c r="AC6" s="172" t="s">
        <v>2</v>
      </c>
      <c r="AD6" s="173"/>
      <c r="AE6" s="173"/>
      <c r="AF6" s="173"/>
      <c r="AG6" s="173"/>
      <c r="AH6" s="173"/>
      <c r="AI6" s="173"/>
      <c r="AJ6" s="174" t="s">
        <v>1</v>
      </c>
      <c r="AK6" s="175"/>
      <c r="AL6" s="175"/>
      <c r="AM6" s="175"/>
      <c r="AN6" s="175"/>
      <c r="AO6" s="175"/>
      <c r="AP6" s="175"/>
      <c r="AQ6" s="172" t="s">
        <v>3</v>
      </c>
      <c r="AR6" s="173"/>
      <c r="AS6" s="173"/>
      <c r="AT6" s="173"/>
      <c r="AU6" s="173"/>
      <c r="AV6" s="173"/>
      <c r="AW6" s="173"/>
      <c r="AX6" s="172" t="s">
        <v>2</v>
      </c>
      <c r="AY6" s="173"/>
      <c r="AZ6" s="173"/>
      <c r="BA6" s="173"/>
      <c r="BB6" s="173"/>
      <c r="BC6" s="173"/>
      <c r="BD6" s="173"/>
      <c r="BE6" s="174" t="s">
        <v>1</v>
      </c>
      <c r="BF6" s="175"/>
      <c r="BG6" s="175"/>
      <c r="BH6" s="175"/>
      <c r="BI6" s="175"/>
      <c r="BJ6" s="175"/>
      <c r="BK6" s="175"/>
      <c r="BL6" s="172" t="s">
        <v>3</v>
      </c>
      <c r="BM6" s="173"/>
      <c r="BN6" s="173"/>
      <c r="BO6" s="173"/>
      <c r="BP6" s="173"/>
      <c r="BQ6" s="173"/>
      <c r="BR6" s="173"/>
      <c r="BS6" s="172" t="s">
        <v>2</v>
      </c>
      <c r="BT6" s="173"/>
      <c r="BU6" s="173"/>
      <c r="BV6" s="173"/>
      <c r="BW6" s="173"/>
      <c r="BX6" s="173"/>
      <c r="BY6" s="173"/>
      <c r="BZ6" s="174" t="s">
        <v>1</v>
      </c>
      <c r="CA6" s="175"/>
      <c r="CB6" s="175"/>
      <c r="CC6" s="175"/>
      <c r="CD6" s="175"/>
      <c r="CE6" s="175"/>
      <c r="CF6" s="175"/>
      <c r="CG6" s="172" t="s">
        <v>3</v>
      </c>
      <c r="CH6" s="173"/>
      <c r="CI6" s="173"/>
      <c r="CJ6" s="173"/>
      <c r="CK6" s="173"/>
      <c r="CL6" s="173"/>
      <c r="CM6" s="173"/>
      <c r="CN6" s="172" t="s">
        <v>2</v>
      </c>
      <c r="CO6" s="173"/>
      <c r="CP6" s="173"/>
      <c r="CQ6" s="173"/>
      <c r="CR6" s="173"/>
      <c r="CS6" s="173"/>
      <c r="CT6" s="173"/>
      <c r="CU6" s="6"/>
      <c r="CV6" s="6"/>
      <c r="CW6" s="6"/>
    </row>
    <row r="7" spans="1:105" ht="21" customHeight="1">
      <c r="A7" s="7"/>
      <c r="B7" s="181" t="s">
        <v>4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8"/>
      <c r="O7" s="191">
        <v>11139299</v>
      </c>
      <c r="P7" s="192"/>
      <c r="Q7" s="192"/>
      <c r="R7" s="192"/>
      <c r="S7" s="192"/>
      <c r="T7" s="192"/>
      <c r="U7" s="192"/>
      <c r="V7" s="187">
        <v>11496688</v>
      </c>
      <c r="W7" s="187"/>
      <c r="X7" s="187"/>
      <c r="Y7" s="187"/>
      <c r="Z7" s="187"/>
      <c r="AA7" s="187"/>
      <c r="AB7" s="187"/>
      <c r="AC7" s="187">
        <v>10945807</v>
      </c>
      <c r="AD7" s="187"/>
      <c r="AE7" s="187"/>
      <c r="AF7" s="187"/>
      <c r="AG7" s="187"/>
      <c r="AH7" s="187"/>
      <c r="AI7" s="187"/>
      <c r="AJ7" s="187">
        <v>11375837</v>
      </c>
      <c r="AK7" s="187"/>
      <c r="AL7" s="187"/>
      <c r="AM7" s="187"/>
      <c r="AN7" s="187"/>
      <c r="AO7" s="187"/>
      <c r="AP7" s="187"/>
      <c r="AQ7" s="187">
        <v>11199551</v>
      </c>
      <c r="AR7" s="187"/>
      <c r="AS7" s="187"/>
      <c r="AT7" s="187"/>
      <c r="AU7" s="187"/>
      <c r="AV7" s="187"/>
      <c r="AW7" s="187"/>
      <c r="AX7" s="187">
        <v>10733724</v>
      </c>
      <c r="AY7" s="187"/>
      <c r="AZ7" s="187"/>
      <c r="BA7" s="187"/>
      <c r="BB7" s="187"/>
      <c r="BC7" s="187"/>
      <c r="BD7" s="187"/>
      <c r="BE7" s="192">
        <f>SUM(BE9:BK15)</f>
        <v>11302879</v>
      </c>
      <c r="BF7" s="192"/>
      <c r="BG7" s="192"/>
      <c r="BH7" s="192"/>
      <c r="BI7" s="192"/>
      <c r="BJ7" s="192"/>
      <c r="BK7" s="192"/>
      <c r="BL7" s="187">
        <f>SUM(BL9:BR15)</f>
        <v>10992108</v>
      </c>
      <c r="BM7" s="187"/>
      <c r="BN7" s="187"/>
      <c r="BO7" s="187"/>
      <c r="BP7" s="187"/>
      <c r="BQ7" s="187"/>
      <c r="BR7" s="187"/>
      <c r="BS7" s="187">
        <f>SUM(BS9:BY15)</f>
        <v>10572008</v>
      </c>
      <c r="BT7" s="187"/>
      <c r="BU7" s="187"/>
      <c r="BV7" s="187"/>
      <c r="BW7" s="187"/>
      <c r="BX7" s="187"/>
      <c r="BY7" s="187"/>
      <c r="BZ7" s="187">
        <f>SUM(BZ9:CF15)</f>
        <v>11045692</v>
      </c>
      <c r="CA7" s="187"/>
      <c r="CB7" s="187"/>
      <c r="CC7" s="187"/>
      <c r="CD7" s="187"/>
      <c r="CE7" s="187"/>
      <c r="CF7" s="187"/>
      <c r="CG7" s="187">
        <f>SUM(CG9:CM15)</f>
        <v>10379871</v>
      </c>
      <c r="CH7" s="187"/>
      <c r="CI7" s="187"/>
      <c r="CJ7" s="187"/>
      <c r="CK7" s="187"/>
      <c r="CL7" s="187"/>
      <c r="CM7" s="187"/>
      <c r="CN7" s="187">
        <f>SUM(CN9:CT15)</f>
        <v>10007071</v>
      </c>
      <c r="CO7" s="187"/>
      <c r="CP7" s="187"/>
      <c r="CQ7" s="187"/>
      <c r="CR7" s="187"/>
      <c r="CS7" s="187"/>
      <c r="CT7" s="187"/>
    </row>
    <row r="8" spans="1:105" ht="21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10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</row>
    <row r="9" spans="1:105" ht="21" customHeight="1">
      <c r="A9" s="7"/>
      <c r="B9" s="181" t="s">
        <v>52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7"/>
      <c r="O9" s="186">
        <v>2256489</v>
      </c>
      <c r="P9" s="187"/>
      <c r="Q9" s="187"/>
      <c r="R9" s="187"/>
      <c r="S9" s="187"/>
      <c r="T9" s="187"/>
      <c r="U9" s="187"/>
      <c r="V9" s="187">
        <v>2799595</v>
      </c>
      <c r="W9" s="187"/>
      <c r="X9" s="187"/>
      <c r="Y9" s="187"/>
      <c r="Z9" s="187"/>
      <c r="AA9" s="187"/>
      <c r="AB9" s="187"/>
      <c r="AC9" s="187">
        <v>2248714</v>
      </c>
      <c r="AD9" s="187"/>
      <c r="AE9" s="187"/>
      <c r="AF9" s="187"/>
      <c r="AG9" s="187"/>
      <c r="AH9" s="187"/>
      <c r="AI9" s="187"/>
      <c r="AJ9" s="187">
        <v>2216127</v>
      </c>
      <c r="AK9" s="187"/>
      <c r="AL9" s="187"/>
      <c r="AM9" s="187"/>
      <c r="AN9" s="187"/>
      <c r="AO9" s="187"/>
      <c r="AP9" s="187"/>
      <c r="AQ9" s="187">
        <v>2675775</v>
      </c>
      <c r="AR9" s="187"/>
      <c r="AS9" s="187"/>
      <c r="AT9" s="187"/>
      <c r="AU9" s="187"/>
      <c r="AV9" s="187"/>
      <c r="AW9" s="187"/>
      <c r="AX9" s="187">
        <v>2210792</v>
      </c>
      <c r="AY9" s="187"/>
      <c r="AZ9" s="187"/>
      <c r="BA9" s="187"/>
      <c r="BB9" s="187"/>
      <c r="BC9" s="187"/>
      <c r="BD9" s="187"/>
      <c r="BE9" s="187">
        <v>2260106</v>
      </c>
      <c r="BF9" s="187"/>
      <c r="BG9" s="187"/>
      <c r="BH9" s="187"/>
      <c r="BI9" s="187"/>
      <c r="BJ9" s="187"/>
      <c r="BK9" s="187"/>
      <c r="BL9" s="187">
        <v>2585313</v>
      </c>
      <c r="BM9" s="187"/>
      <c r="BN9" s="187"/>
      <c r="BO9" s="187"/>
      <c r="BP9" s="187"/>
      <c r="BQ9" s="187"/>
      <c r="BR9" s="187"/>
      <c r="BS9" s="187">
        <v>2166626</v>
      </c>
      <c r="BT9" s="187"/>
      <c r="BU9" s="187"/>
      <c r="BV9" s="187"/>
      <c r="BW9" s="187"/>
      <c r="BX9" s="187"/>
      <c r="BY9" s="187"/>
      <c r="BZ9" s="187">
        <v>2226675</v>
      </c>
      <c r="CA9" s="187"/>
      <c r="CB9" s="187"/>
      <c r="CC9" s="187"/>
      <c r="CD9" s="187"/>
      <c r="CE9" s="187"/>
      <c r="CF9" s="187"/>
      <c r="CG9" s="187">
        <v>2528185</v>
      </c>
      <c r="CH9" s="187"/>
      <c r="CI9" s="187"/>
      <c r="CJ9" s="187"/>
      <c r="CK9" s="187"/>
      <c r="CL9" s="187"/>
      <c r="CM9" s="187"/>
      <c r="CN9" s="187">
        <v>2156745</v>
      </c>
      <c r="CO9" s="187"/>
      <c r="CP9" s="187"/>
      <c r="CQ9" s="187"/>
      <c r="CR9" s="187"/>
      <c r="CS9" s="187"/>
      <c r="CT9" s="187"/>
    </row>
    <row r="10" spans="1:105" ht="21" customHeight="1">
      <c r="A10" s="7"/>
      <c r="B10" s="181" t="s">
        <v>18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7"/>
      <c r="O10" s="186">
        <v>600</v>
      </c>
      <c r="P10" s="187"/>
      <c r="Q10" s="187"/>
      <c r="R10" s="187"/>
      <c r="S10" s="187"/>
      <c r="T10" s="187"/>
      <c r="U10" s="187"/>
      <c r="V10" s="187">
        <v>636</v>
      </c>
      <c r="W10" s="187"/>
      <c r="X10" s="187"/>
      <c r="Y10" s="187"/>
      <c r="Z10" s="187"/>
      <c r="AA10" s="187"/>
      <c r="AB10" s="187"/>
      <c r="AC10" s="187">
        <v>636</v>
      </c>
      <c r="AD10" s="187"/>
      <c r="AE10" s="187"/>
      <c r="AF10" s="187"/>
      <c r="AG10" s="187"/>
      <c r="AH10" s="187"/>
      <c r="AI10" s="187"/>
      <c r="AJ10" s="187">
        <v>600</v>
      </c>
      <c r="AK10" s="187"/>
      <c r="AL10" s="187"/>
      <c r="AM10" s="187"/>
      <c r="AN10" s="187"/>
      <c r="AO10" s="187"/>
      <c r="AP10" s="187"/>
      <c r="AQ10" s="187">
        <v>607</v>
      </c>
      <c r="AR10" s="187"/>
      <c r="AS10" s="187"/>
      <c r="AT10" s="187"/>
      <c r="AU10" s="187"/>
      <c r="AV10" s="187"/>
      <c r="AW10" s="187"/>
      <c r="AX10" s="187">
        <v>607</v>
      </c>
      <c r="AY10" s="187"/>
      <c r="AZ10" s="187"/>
      <c r="BA10" s="187"/>
      <c r="BB10" s="187"/>
      <c r="BC10" s="187"/>
      <c r="BD10" s="187"/>
      <c r="BE10" s="187">
        <v>600</v>
      </c>
      <c r="BF10" s="187"/>
      <c r="BG10" s="187"/>
      <c r="BH10" s="187"/>
      <c r="BI10" s="187"/>
      <c r="BJ10" s="187"/>
      <c r="BK10" s="187"/>
      <c r="BL10" s="187">
        <v>608</v>
      </c>
      <c r="BM10" s="187"/>
      <c r="BN10" s="187"/>
      <c r="BO10" s="187"/>
      <c r="BP10" s="187"/>
      <c r="BQ10" s="187"/>
      <c r="BR10" s="187"/>
      <c r="BS10" s="187">
        <v>608</v>
      </c>
      <c r="BT10" s="187"/>
      <c r="BU10" s="187"/>
      <c r="BV10" s="187"/>
      <c r="BW10" s="187"/>
      <c r="BX10" s="187"/>
      <c r="BY10" s="187"/>
      <c r="BZ10" s="187">
        <v>600</v>
      </c>
      <c r="CA10" s="187"/>
      <c r="CB10" s="187"/>
      <c r="CC10" s="187"/>
      <c r="CD10" s="187"/>
      <c r="CE10" s="187"/>
      <c r="CF10" s="187"/>
      <c r="CG10" s="187">
        <v>610</v>
      </c>
      <c r="CH10" s="187"/>
      <c r="CI10" s="187"/>
      <c r="CJ10" s="187"/>
      <c r="CK10" s="187"/>
      <c r="CL10" s="187"/>
      <c r="CM10" s="187"/>
      <c r="CN10" s="187">
        <v>610</v>
      </c>
      <c r="CO10" s="187"/>
      <c r="CP10" s="187"/>
      <c r="CQ10" s="187"/>
      <c r="CR10" s="187"/>
      <c r="CS10" s="187"/>
      <c r="CT10" s="187"/>
    </row>
    <row r="11" spans="1:105" ht="21" customHeight="1">
      <c r="A11" s="7"/>
      <c r="B11" s="181" t="s">
        <v>19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7"/>
      <c r="O11" s="186">
        <v>23738</v>
      </c>
      <c r="P11" s="187"/>
      <c r="Q11" s="187"/>
      <c r="R11" s="187"/>
      <c r="S11" s="187"/>
      <c r="T11" s="187"/>
      <c r="U11" s="187"/>
      <c r="V11" s="187">
        <v>21530</v>
      </c>
      <c r="W11" s="187"/>
      <c r="X11" s="187"/>
      <c r="Y11" s="187"/>
      <c r="Z11" s="187"/>
      <c r="AA11" s="187"/>
      <c r="AB11" s="187"/>
      <c r="AC11" s="187">
        <v>21530</v>
      </c>
      <c r="AD11" s="187"/>
      <c r="AE11" s="187"/>
      <c r="AF11" s="187"/>
      <c r="AG11" s="187"/>
      <c r="AH11" s="187"/>
      <c r="AI11" s="187"/>
      <c r="AJ11" s="195" t="s">
        <v>59</v>
      </c>
      <c r="AK11" s="195"/>
      <c r="AL11" s="195"/>
      <c r="AM11" s="195"/>
      <c r="AN11" s="195"/>
      <c r="AO11" s="195"/>
      <c r="AP11" s="195"/>
      <c r="AQ11" s="187">
        <v>324</v>
      </c>
      <c r="AR11" s="187"/>
      <c r="AS11" s="187"/>
      <c r="AT11" s="187"/>
      <c r="AU11" s="187"/>
      <c r="AV11" s="187"/>
      <c r="AW11" s="187"/>
      <c r="AX11" s="187">
        <v>324</v>
      </c>
      <c r="AY11" s="187"/>
      <c r="AZ11" s="187"/>
      <c r="BA11" s="187"/>
      <c r="BB11" s="187"/>
      <c r="BC11" s="187"/>
      <c r="BD11" s="187"/>
      <c r="BE11" s="195">
        <v>400</v>
      </c>
      <c r="BF11" s="195"/>
      <c r="BG11" s="195"/>
      <c r="BH11" s="195"/>
      <c r="BI11" s="195"/>
      <c r="BJ11" s="195"/>
      <c r="BK11" s="195"/>
      <c r="BL11" s="187">
        <v>1144</v>
      </c>
      <c r="BM11" s="187"/>
      <c r="BN11" s="187"/>
      <c r="BO11" s="187"/>
      <c r="BP11" s="187"/>
      <c r="BQ11" s="187"/>
      <c r="BR11" s="187"/>
      <c r="BS11" s="187">
        <v>1144</v>
      </c>
      <c r="BT11" s="187"/>
      <c r="BU11" s="187"/>
      <c r="BV11" s="187"/>
      <c r="BW11" s="187"/>
      <c r="BX11" s="187"/>
      <c r="BY11" s="187"/>
      <c r="BZ11" s="187">
        <v>7822</v>
      </c>
      <c r="CA11" s="187"/>
      <c r="CB11" s="187"/>
      <c r="CC11" s="187"/>
      <c r="CD11" s="187"/>
      <c r="CE11" s="187"/>
      <c r="CF11" s="187"/>
      <c r="CG11" s="187">
        <v>7417</v>
      </c>
      <c r="CH11" s="187"/>
      <c r="CI11" s="187"/>
      <c r="CJ11" s="187"/>
      <c r="CK11" s="187"/>
      <c r="CL11" s="187"/>
      <c r="CM11" s="187"/>
      <c r="CN11" s="187">
        <v>7417</v>
      </c>
      <c r="CO11" s="187"/>
      <c r="CP11" s="187"/>
      <c r="CQ11" s="187"/>
      <c r="CR11" s="187"/>
      <c r="CS11" s="187"/>
      <c r="CT11" s="187"/>
    </row>
    <row r="12" spans="1:105" ht="21" customHeight="1">
      <c r="A12" s="7"/>
      <c r="B12" s="181" t="s">
        <v>20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7"/>
      <c r="O12" s="186">
        <v>7388979</v>
      </c>
      <c r="P12" s="187"/>
      <c r="Q12" s="187"/>
      <c r="R12" s="187"/>
      <c r="S12" s="187"/>
      <c r="T12" s="187"/>
      <c r="U12" s="187"/>
      <c r="V12" s="187">
        <v>7211434</v>
      </c>
      <c r="W12" s="187"/>
      <c r="X12" s="187"/>
      <c r="Y12" s="187"/>
      <c r="Z12" s="187"/>
      <c r="AA12" s="187"/>
      <c r="AB12" s="187"/>
      <c r="AC12" s="187">
        <v>7211434</v>
      </c>
      <c r="AD12" s="187"/>
      <c r="AE12" s="187"/>
      <c r="AF12" s="187"/>
      <c r="AG12" s="187"/>
      <c r="AH12" s="187"/>
      <c r="AI12" s="187"/>
      <c r="AJ12" s="187">
        <v>7548879</v>
      </c>
      <c r="AK12" s="187"/>
      <c r="AL12" s="187"/>
      <c r="AM12" s="187"/>
      <c r="AN12" s="187"/>
      <c r="AO12" s="187"/>
      <c r="AP12" s="187"/>
      <c r="AQ12" s="187">
        <v>6912375</v>
      </c>
      <c r="AR12" s="187"/>
      <c r="AS12" s="187"/>
      <c r="AT12" s="187"/>
      <c r="AU12" s="187"/>
      <c r="AV12" s="187"/>
      <c r="AW12" s="187"/>
      <c r="AX12" s="187">
        <v>6912375</v>
      </c>
      <c r="AY12" s="187"/>
      <c r="AZ12" s="187"/>
      <c r="BA12" s="187"/>
      <c r="BB12" s="187"/>
      <c r="BC12" s="187"/>
      <c r="BD12" s="187"/>
      <c r="BE12" s="187">
        <v>7366643</v>
      </c>
      <c r="BF12" s="187"/>
      <c r="BG12" s="187"/>
      <c r="BH12" s="187"/>
      <c r="BI12" s="187"/>
      <c r="BJ12" s="187"/>
      <c r="BK12" s="187"/>
      <c r="BL12" s="187">
        <v>6789638</v>
      </c>
      <c r="BM12" s="187"/>
      <c r="BN12" s="187"/>
      <c r="BO12" s="187"/>
      <c r="BP12" s="187"/>
      <c r="BQ12" s="187"/>
      <c r="BR12" s="187"/>
      <c r="BS12" s="187">
        <v>6789638</v>
      </c>
      <c r="BT12" s="187"/>
      <c r="BU12" s="187"/>
      <c r="BV12" s="187"/>
      <c r="BW12" s="187"/>
      <c r="BX12" s="187"/>
      <c r="BY12" s="187"/>
      <c r="BZ12" s="187">
        <v>7262820</v>
      </c>
      <c r="CA12" s="187"/>
      <c r="CB12" s="187"/>
      <c r="CC12" s="187"/>
      <c r="CD12" s="187"/>
      <c r="CE12" s="187"/>
      <c r="CF12" s="187"/>
      <c r="CG12" s="187">
        <v>6350097</v>
      </c>
      <c r="CH12" s="187"/>
      <c r="CI12" s="187"/>
      <c r="CJ12" s="187"/>
      <c r="CK12" s="187"/>
      <c r="CL12" s="187"/>
      <c r="CM12" s="187"/>
      <c r="CN12" s="187">
        <v>6350097</v>
      </c>
      <c r="CO12" s="187"/>
      <c r="CP12" s="187"/>
      <c r="CQ12" s="187"/>
      <c r="CR12" s="187"/>
      <c r="CS12" s="187"/>
      <c r="CT12" s="187"/>
    </row>
    <row r="13" spans="1:105" ht="21" customHeight="1">
      <c r="A13" s="7"/>
      <c r="B13" s="181" t="s">
        <v>23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7"/>
      <c r="O13" s="186">
        <v>1047857</v>
      </c>
      <c r="P13" s="187"/>
      <c r="Q13" s="187"/>
      <c r="R13" s="187"/>
      <c r="S13" s="187"/>
      <c r="T13" s="187"/>
      <c r="U13" s="187"/>
      <c r="V13" s="187">
        <v>1035884</v>
      </c>
      <c r="W13" s="187"/>
      <c r="X13" s="187"/>
      <c r="Y13" s="187"/>
      <c r="Z13" s="187"/>
      <c r="AA13" s="187"/>
      <c r="AB13" s="187"/>
      <c r="AC13" s="187">
        <v>1035884</v>
      </c>
      <c r="AD13" s="187"/>
      <c r="AE13" s="187"/>
      <c r="AF13" s="187"/>
      <c r="AG13" s="187"/>
      <c r="AH13" s="187"/>
      <c r="AI13" s="187"/>
      <c r="AJ13" s="187">
        <v>1060983</v>
      </c>
      <c r="AK13" s="187"/>
      <c r="AL13" s="187"/>
      <c r="AM13" s="187"/>
      <c r="AN13" s="187"/>
      <c r="AO13" s="187"/>
      <c r="AP13" s="187"/>
      <c r="AQ13" s="187">
        <v>1056497</v>
      </c>
      <c r="AR13" s="187"/>
      <c r="AS13" s="187"/>
      <c r="AT13" s="187"/>
      <c r="AU13" s="187"/>
      <c r="AV13" s="187"/>
      <c r="AW13" s="187"/>
      <c r="AX13" s="187">
        <v>1056497</v>
      </c>
      <c r="AY13" s="187"/>
      <c r="AZ13" s="187"/>
      <c r="BA13" s="187"/>
      <c r="BB13" s="187"/>
      <c r="BC13" s="187"/>
      <c r="BD13" s="187"/>
      <c r="BE13" s="187">
        <v>1118596</v>
      </c>
      <c r="BF13" s="187"/>
      <c r="BG13" s="187"/>
      <c r="BH13" s="187"/>
      <c r="BI13" s="187"/>
      <c r="BJ13" s="187"/>
      <c r="BK13" s="187"/>
      <c r="BL13" s="187">
        <v>1056299</v>
      </c>
      <c r="BM13" s="187"/>
      <c r="BN13" s="187"/>
      <c r="BO13" s="187"/>
      <c r="BP13" s="187"/>
      <c r="BQ13" s="187"/>
      <c r="BR13" s="187"/>
      <c r="BS13" s="187">
        <v>1056299</v>
      </c>
      <c r="BT13" s="187"/>
      <c r="BU13" s="187"/>
      <c r="BV13" s="187"/>
      <c r="BW13" s="187"/>
      <c r="BX13" s="187"/>
      <c r="BY13" s="187"/>
      <c r="BZ13" s="187">
        <v>1095074</v>
      </c>
      <c r="CA13" s="187"/>
      <c r="CB13" s="187"/>
      <c r="CC13" s="187"/>
      <c r="CD13" s="187"/>
      <c r="CE13" s="187"/>
      <c r="CF13" s="187"/>
      <c r="CG13" s="187">
        <v>1031987</v>
      </c>
      <c r="CH13" s="187"/>
      <c r="CI13" s="187"/>
      <c r="CJ13" s="187"/>
      <c r="CK13" s="187"/>
      <c r="CL13" s="187"/>
      <c r="CM13" s="187"/>
      <c r="CN13" s="187">
        <v>1031987</v>
      </c>
      <c r="CO13" s="187"/>
      <c r="CP13" s="187"/>
      <c r="CQ13" s="187"/>
      <c r="CR13" s="187"/>
      <c r="CS13" s="187"/>
      <c r="CT13" s="187"/>
    </row>
    <row r="14" spans="1:105" ht="21" customHeight="1">
      <c r="A14" s="7"/>
      <c r="B14" s="181" t="s">
        <v>24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7"/>
      <c r="O14" s="186">
        <v>18022</v>
      </c>
      <c r="P14" s="187"/>
      <c r="Q14" s="187"/>
      <c r="R14" s="187"/>
      <c r="S14" s="187"/>
      <c r="T14" s="187"/>
      <c r="U14" s="187"/>
      <c r="V14" s="187">
        <v>23995</v>
      </c>
      <c r="W14" s="187"/>
      <c r="X14" s="187"/>
      <c r="Y14" s="187"/>
      <c r="Z14" s="187"/>
      <c r="AA14" s="187"/>
      <c r="AB14" s="187"/>
      <c r="AC14" s="187">
        <v>23995</v>
      </c>
      <c r="AD14" s="187"/>
      <c r="AE14" s="187"/>
      <c r="AF14" s="187"/>
      <c r="AG14" s="187"/>
      <c r="AH14" s="187"/>
      <c r="AI14" s="187"/>
      <c r="AJ14" s="187">
        <v>18022</v>
      </c>
      <c r="AK14" s="187"/>
      <c r="AL14" s="187"/>
      <c r="AM14" s="187"/>
      <c r="AN14" s="187"/>
      <c r="AO14" s="187"/>
      <c r="AP14" s="187"/>
      <c r="AQ14" s="187">
        <v>22747</v>
      </c>
      <c r="AR14" s="187"/>
      <c r="AS14" s="187"/>
      <c r="AT14" s="187"/>
      <c r="AU14" s="187"/>
      <c r="AV14" s="187"/>
      <c r="AW14" s="187"/>
      <c r="AX14" s="187">
        <v>21903</v>
      </c>
      <c r="AY14" s="187"/>
      <c r="AZ14" s="187"/>
      <c r="BA14" s="187"/>
      <c r="BB14" s="187"/>
      <c r="BC14" s="187"/>
      <c r="BD14" s="187"/>
      <c r="BE14" s="187">
        <v>18022</v>
      </c>
      <c r="BF14" s="187"/>
      <c r="BG14" s="187"/>
      <c r="BH14" s="187"/>
      <c r="BI14" s="187"/>
      <c r="BJ14" s="187"/>
      <c r="BK14" s="187"/>
      <c r="BL14" s="187">
        <v>20594</v>
      </c>
      <c r="BM14" s="187"/>
      <c r="BN14" s="187"/>
      <c r="BO14" s="187"/>
      <c r="BP14" s="187"/>
      <c r="BQ14" s="187"/>
      <c r="BR14" s="187"/>
      <c r="BS14" s="187">
        <v>19181</v>
      </c>
      <c r="BT14" s="187"/>
      <c r="BU14" s="187"/>
      <c r="BV14" s="187"/>
      <c r="BW14" s="187"/>
      <c r="BX14" s="187"/>
      <c r="BY14" s="187"/>
      <c r="BZ14" s="187">
        <v>22020</v>
      </c>
      <c r="CA14" s="187"/>
      <c r="CB14" s="187"/>
      <c r="CC14" s="187"/>
      <c r="CD14" s="187"/>
      <c r="CE14" s="187"/>
      <c r="CF14" s="187"/>
      <c r="CG14" s="187">
        <v>30894</v>
      </c>
      <c r="CH14" s="187"/>
      <c r="CI14" s="187"/>
      <c r="CJ14" s="187"/>
      <c r="CK14" s="187"/>
      <c r="CL14" s="187"/>
      <c r="CM14" s="187"/>
      <c r="CN14" s="187">
        <v>29534</v>
      </c>
      <c r="CO14" s="187"/>
      <c r="CP14" s="187"/>
      <c r="CQ14" s="187"/>
      <c r="CR14" s="187"/>
      <c r="CS14" s="187"/>
      <c r="CT14" s="187"/>
    </row>
    <row r="15" spans="1:105" ht="21" customHeight="1">
      <c r="A15" s="10"/>
      <c r="B15" s="184" t="s">
        <v>26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0"/>
      <c r="O15" s="197">
        <v>403614</v>
      </c>
      <c r="P15" s="194"/>
      <c r="Q15" s="194"/>
      <c r="R15" s="194"/>
      <c r="S15" s="194"/>
      <c r="T15" s="194"/>
      <c r="U15" s="194"/>
      <c r="V15" s="194">
        <v>403614</v>
      </c>
      <c r="W15" s="194"/>
      <c r="X15" s="194"/>
      <c r="Y15" s="194"/>
      <c r="Z15" s="194"/>
      <c r="AA15" s="194"/>
      <c r="AB15" s="194"/>
      <c r="AC15" s="194">
        <v>403614</v>
      </c>
      <c r="AD15" s="194"/>
      <c r="AE15" s="194"/>
      <c r="AF15" s="194"/>
      <c r="AG15" s="194"/>
      <c r="AH15" s="194"/>
      <c r="AI15" s="194"/>
      <c r="AJ15" s="194">
        <v>531226</v>
      </c>
      <c r="AK15" s="194"/>
      <c r="AL15" s="194"/>
      <c r="AM15" s="194"/>
      <c r="AN15" s="194"/>
      <c r="AO15" s="194"/>
      <c r="AP15" s="194"/>
      <c r="AQ15" s="194">
        <v>531226</v>
      </c>
      <c r="AR15" s="194"/>
      <c r="AS15" s="194"/>
      <c r="AT15" s="194"/>
      <c r="AU15" s="194"/>
      <c r="AV15" s="194"/>
      <c r="AW15" s="194"/>
      <c r="AX15" s="194">
        <v>531226</v>
      </c>
      <c r="AY15" s="194"/>
      <c r="AZ15" s="194"/>
      <c r="BA15" s="194"/>
      <c r="BB15" s="194"/>
      <c r="BC15" s="194"/>
      <c r="BD15" s="194"/>
      <c r="BE15" s="194">
        <v>538512</v>
      </c>
      <c r="BF15" s="194"/>
      <c r="BG15" s="194"/>
      <c r="BH15" s="194"/>
      <c r="BI15" s="194"/>
      <c r="BJ15" s="194"/>
      <c r="BK15" s="194"/>
      <c r="BL15" s="194">
        <v>538512</v>
      </c>
      <c r="BM15" s="194"/>
      <c r="BN15" s="194"/>
      <c r="BO15" s="194"/>
      <c r="BP15" s="194"/>
      <c r="BQ15" s="194"/>
      <c r="BR15" s="194"/>
      <c r="BS15" s="194">
        <v>538512</v>
      </c>
      <c r="BT15" s="194"/>
      <c r="BU15" s="194"/>
      <c r="BV15" s="194"/>
      <c r="BW15" s="194"/>
      <c r="BX15" s="194"/>
      <c r="BY15" s="194"/>
      <c r="BZ15" s="194">
        <v>430681</v>
      </c>
      <c r="CA15" s="194"/>
      <c r="CB15" s="194"/>
      <c r="CC15" s="194"/>
      <c r="CD15" s="194"/>
      <c r="CE15" s="194"/>
      <c r="CF15" s="194"/>
      <c r="CG15" s="194">
        <v>430681</v>
      </c>
      <c r="CH15" s="194"/>
      <c r="CI15" s="194"/>
      <c r="CJ15" s="194"/>
      <c r="CK15" s="194"/>
      <c r="CL15" s="194"/>
      <c r="CM15" s="194"/>
      <c r="CN15" s="194">
        <v>430681</v>
      </c>
      <c r="CO15" s="194"/>
      <c r="CP15" s="194"/>
      <c r="CQ15" s="194"/>
      <c r="CR15" s="194"/>
      <c r="CS15" s="194"/>
      <c r="CT15" s="194"/>
    </row>
    <row r="16" spans="1:105" ht="15" customHeight="1">
      <c r="B16" s="16" t="s">
        <v>30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05" ht="15" customHeight="1">
      <c r="B17" s="1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05" ht="13.5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05" ht="18" customHeight="1">
      <c r="A19" s="154" t="s">
        <v>182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5" t="s">
        <v>181</v>
      </c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</row>
    <row r="20" spans="1:105" ht="13.5" customHeight="1"/>
    <row r="21" spans="1:105" ht="15" customHeight="1">
      <c r="A21" s="3" t="s">
        <v>29</v>
      </c>
    </row>
    <row r="22" spans="1:105" ht="21" customHeight="1">
      <c r="A22" s="11"/>
      <c r="B22" s="156" t="s">
        <v>0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2"/>
      <c r="O22" s="188" t="s">
        <v>238</v>
      </c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90"/>
      <c r="AK22" s="150">
        <v>4</v>
      </c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98"/>
      <c r="BD22" s="98"/>
      <c r="BE22" s="98"/>
      <c r="BF22" s="99"/>
      <c r="BG22" s="150">
        <v>5</v>
      </c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61"/>
      <c r="CA22" s="150">
        <v>6</v>
      </c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</row>
    <row r="23" spans="1:105" ht="21" customHeight="1">
      <c r="A23" s="13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4"/>
      <c r="O23" s="164" t="s">
        <v>1</v>
      </c>
      <c r="P23" s="165"/>
      <c r="Q23" s="165"/>
      <c r="R23" s="165"/>
      <c r="S23" s="165"/>
      <c r="T23" s="165"/>
      <c r="U23" s="165"/>
      <c r="V23" s="165"/>
      <c r="W23" s="165"/>
      <c r="X23" s="165"/>
      <c r="Y23" s="166"/>
      <c r="Z23" s="164" t="s">
        <v>33</v>
      </c>
      <c r="AA23" s="165"/>
      <c r="AB23" s="165"/>
      <c r="AC23" s="165"/>
      <c r="AD23" s="165"/>
      <c r="AE23" s="165"/>
      <c r="AF23" s="165"/>
      <c r="AG23" s="165"/>
      <c r="AH23" s="165"/>
      <c r="AI23" s="165"/>
      <c r="AJ23" s="166"/>
      <c r="AK23" s="164" t="s">
        <v>1</v>
      </c>
      <c r="AL23" s="165"/>
      <c r="AM23" s="165"/>
      <c r="AN23" s="165"/>
      <c r="AO23" s="165"/>
      <c r="AP23" s="165"/>
      <c r="AQ23" s="165"/>
      <c r="AR23" s="165"/>
      <c r="AS23" s="165"/>
      <c r="AT23" s="165"/>
      <c r="AU23" s="166"/>
      <c r="AV23" s="100"/>
      <c r="AW23" s="159" t="s">
        <v>33</v>
      </c>
      <c r="AX23" s="159"/>
      <c r="AY23" s="159"/>
      <c r="AZ23" s="159"/>
      <c r="BA23" s="159"/>
      <c r="BB23" s="159"/>
      <c r="BC23" s="159"/>
      <c r="BD23" s="159"/>
      <c r="BE23" s="159"/>
      <c r="BF23" s="160"/>
      <c r="BG23" s="158" t="s">
        <v>1</v>
      </c>
      <c r="BH23" s="159"/>
      <c r="BI23" s="159"/>
      <c r="BJ23" s="159"/>
      <c r="BK23" s="159"/>
      <c r="BL23" s="159"/>
      <c r="BM23" s="159"/>
      <c r="BN23" s="159"/>
      <c r="BO23" s="159"/>
      <c r="BP23" s="160"/>
      <c r="BQ23" s="158" t="s">
        <v>33</v>
      </c>
      <c r="BR23" s="159"/>
      <c r="BS23" s="159"/>
      <c r="BT23" s="159"/>
      <c r="BU23" s="159"/>
      <c r="BV23" s="159"/>
      <c r="BW23" s="159"/>
      <c r="BX23" s="159"/>
      <c r="BY23" s="159"/>
      <c r="BZ23" s="160"/>
      <c r="CA23" s="158" t="s">
        <v>1</v>
      </c>
      <c r="CB23" s="159"/>
      <c r="CC23" s="159"/>
      <c r="CD23" s="159"/>
      <c r="CE23" s="159"/>
      <c r="CF23" s="159"/>
      <c r="CG23" s="159"/>
      <c r="CH23" s="159"/>
      <c r="CI23" s="159"/>
      <c r="CJ23" s="160"/>
      <c r="CK23" s="158" t="s">
        <v>33</v>
      </c>
      <c r="CL23" s="159"/>
      <c r="CM23" s="159"/>
      <c r="CN23" s="159"/>
      <c r="CO23" s="159"/>
      <c r="CP23" s="159"/>
      <c r="CQ23" s="159"/>
      <c r="CR23" s="159"/>
      <c r="CS23" s="159"/>
      <c r="CT23" s="159"/>
      <c r="CU23" s="6"/>
      <c r="CV23" s="6"/>
      <c r="CW23" s="6"/>
    </row>
    <row r="24" spans="1:105" ht="21" customHeight="1">
      <c r="A24" s="7"/>
      <c r="B24" s="181" t="s">
        <v>4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8"/>
      <c r="O24" s="191">
        <v>11139299</v>
      </c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>
        <v>10414580</v>
      </c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09"/>
      <c r="AL24" s="192">
        <v>11375837</v>
      </c>
      <c r="AM24" s="192"/>
      <c r="AN24" s="192"/>
      <c r="AO24" s="192"/>
      <c r="AP24" s="192"/>
      <c r="AQ24" s="192"/>
      <c r="AR24" s="192"/>
      <c r="AS24" s="192"/>
      <c r="AT24" s="192"/>
      <c r="AU24" s="109"/>
      <c r="AV24" s="109"/>
      <c r="AW24" s="109"/>
      <c r="AX24" s="192">
        <v>10195212</v>
      </c>
      <c r="AY24" s="192"/>
      <c r="AZ24" s="192"/>
      <c r="BA24" s="192"/>
      <c r="BB24" s="192"/>
      <c r="BC24" s="192"/>
      <c r="BD24" s="192"/>
      <c r="BE24" s="192"/>
      <c r="BF24" s="192"/>
      <c r="BG24" s="192">
        <v>11302879</v>
      </c>
      <c r="BH24" s="192"/>
      <c r="BI24" s="192"/>
      <c r="BJ24" s="192"/>
      <c r="BK24" s="192"/>
      <c r="BL24" s="192"/>
      <c r="BM24" s="192"/>
      <c r="BN24" s="192"/>
      <c r="BO24" s="192"/>
      <c r="BP24" s="192"/>
      <c r="BQ24" s="192">
        <v>10141327</v>
      </c>
      <c r="BR24" s="192"/>
      <c r="BS24" s="192"/>
      <c r="BT24" s="192"/>
      <c r="BU24" s="192"/>
      <c r="BV24" s="192"/>
      <c r="BW24" s="192"/>
      <c r="BX24" s="192"/>
      <c r="BY24" s="192"/>
      <c r="BZ24" s="192"/>
      <c r="CA24" s="192">
        <v>11045692</v>
      </c>
      <c r="CB24" s="192"/>
      <c r="CC24" s="192"/>
      <c r="CD24" s="192"/>
      <c r="CE24" s="192"/>
      <c r="CF24" s="192"/>
      <c r="CG24" s="192"/>
      <c r="CH24" s="192"/>
      <c r="CI24" s="192"/>
      <c r="CJ24" s="192"/>
      <c r="CK24" s="192">
        <v>9701026</v>
      </c>
      <c r="CL24" s="192"/>
      <c r="CM24" s="192"/>
      <c r="CN24" s="192"/>
      <c r="CO24" s="192"/>
      <c r="CP24" s="192"/>
      <c r="CQ24" s="192"/>
      <c r="CR24" s="192"/>
      <c r="CS24" s="192"/>
      <c r="CT24" s="192"/>
    </row>
    <row r="25" spans="1:105" ht="2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10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</row>
    <row r="26" spans="1:105" ht="21" customHeight="1">
      <c r="A26" s="7"/>
      <c r="B26" s="181" t="s">
        <v>34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7"/>
      <c r="O26" s="186">
        <v>197262</v>
      </c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>
        <v>191216</v>
      </c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06"/>
      <c r="AL26" s="187">
        <v>193430</v>
      </c>
      <c r="AM26" s="187"/>
      <c r="AN26" s="187"/>
      <c r="AO26" s="187"/>
      <c r="AP26" s="187"/>
      <c r="AQ26" s="187"/>
      <c r="AR26" s="187"/>
      <c r="AS26" s="187"/>
      <c r="AT26" s="187"/>
      <c r="AU26" s="106"/>
      <c r="AV26" s="106"/>
      <c r="AW26" s="106"/>
      <c r="AX26" s="187">
        <v>187624</v>
      </c>
      <c r="AY26" s="187"/>
      <c r="AZ26" s="187"/>
      <c r="BA26" s="187"/>
      <c r="BB26" s="187"/>
      <c r="BC26" s="187"/>
      <c r="BD26" s="187"/>
      <c r="BE26" s="187"/>
      <c r="BF26" s="187"/>
      <c r="BG26" s="187">
        <v>207592</v>
      </c>
      <c r="BH26" s="187"/>
      <c r="BI26" s="187"/>
      <c r="BJ26" s="187"/>
      <c r="BK26" s="187"/>
      <c r="BL26" s="187"/>
      <c r="BM26" s="187"/>
      <c r="BN26" s="187"/>
      <c r="BO26" s="187"/>
      <c r="BP26" s="187"/>
      <c r="BQ26" s="187">
        <v>199111</v>
      </c>
      <c r="BR26" s="187"/>
      <c r="BS26" s="187"/>
      <c r="BT26" s="187"/>
      <c r="BU26" s="187"/>
      <c r="BV26" s="187"/>
      <c r="BW26" s="187"/>
      <c r="BX26" s="187"/>
      <c r="BY26" s="187"/>
      <c r="BZ26" s="187"/>
      <c r="CA26" s="187">
        <v>221873</v>
      </c>
      <c r="CB26" s="187"/>
      <c r="CC26" s="187"/>
      <c r="CD26" s="187"/>
      <c r="CE26" s="187"/>
      <c r="CF26" s="187"/>
      <c r="CG26" s="187"/>
      <c r="CH26" s="187"/>
      <c r="CI26" s="187"/>
      <c r="CJ26" s="187"/>
      <c r="CK26" s="187">
        <v>213775</v>
      </c>
      <c r="CL26" s="187"/>
      <c r="CM26" s="187"/>
      <c r="CN26" s="187"/>
      <c r="CO26" s="187"/>
      <c r="CP26" s="187"/>
      <c r="CQ26" s="187"/>
      <c r="CR26" s="187"/>
      <c r="CS26" s="187"/>
      <c r="CT26" s="187"/>
    </row>
    <row r="27" spans="1:105" ht="21" customHeight="1">
      <c r="A27" s="7"/>
      <c r="B27" s="181" t="s">
        <v>183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7"/>
      <c r="O27" s="186">
        <v>7237745</v>
      </c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>
        <v>7072203</v>
      </c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06"/>
      <c r="AL27" s="195">
        <v>7354735</v>
      </c>
      <c r="AM27" s="195">
        <v>4723830</v>
      </c>
      <c r="AN27" s="195"/>
      <c r="AO27" s="195"/>
      <c r="AP27" s="195"/>
      <c r="AQ27" s="195"/>
      <c r="AR27" s="195"/>
      <c r="AS27" s="195"/>
      <c r="AT27" s="195"/>
      <c r="AU27" s="106"/>
      <c r="AV27" s="106"/>
      <c r="AW27" s="106"/>
      <c r="AX27" s="187">
        <v>6771516</v>
      </c>
      <c r="AY27" s="187"/>
      <c r="AZ27" s="187"/>
      <c r="BA27" s="187"/>
      <c r="BB27" s="187"/>
      <c r="BC27" s="187"/>
      <c r="BD27" s="187"/>
      <c r="BE27" s="187"/>
      <c r="BF27" s="187"/>
      <c r="BG27" s="187">
        <v>7183679</v>
      </c>
      <c r="BH27" s="187"/>
      <c r="BI27" s="187"/>
      <c r="BJ27" s="187"/>
      <c r="BK27" s="187"/>
      <c r="BL27" s="187"/>
      <c r="BM27" s="187"/>
      <c r="BN27" s="187"/>
      <c r="BO27" s="187"/>
      <c r="BP27" s="187"/>
      <c r="BQ27" s="187">
        <v>6615536</v>
      </c>
      <c r="BR27" s="187"/>
      <c r="BS27" s="187"/>
      <c r="BT27" s="187"/>
      <c r="BU27" s="187"/>
      <c r="BV27" s="187"/>
      <c r="BW27" s="187"/>
      <c r="BX27" s="187"/>
      <c r="BY27" s="187"/>
      <c r="BZ27" s="187"/>
      <c r="CA27" s="187">
        <v>7082205</v>
      </c>
      <c r="CB27" s="187"/>
      <c r="CC27" s="187"/>
      <c r="CD27" s="187"/>
      <c r="CE27" s="187"/>
      <c r="CF27" s="187"/>
      <c r="CG27" s="187"/>
      <c r="CH27" s="187"/>
      <c r="CI27" s="187"/>
      <c r="CJ27" s="187"/>
      <c r="CK27" s="187">
        <v>6216891</v>
      </c>
      <c r="CL27" s="187"/>
      <c r="CM27" s="187"/>
      <c r="CN27" s="187"/>
      <c r="CO27" s="187"/>
      <c r="CP27" s="187"/>
      <c r="CQ27" s="187"/>
      <c r="CR27" s="187"/>
      <c r="CS27" s="187"/>
      <c r="CT27" s="187"/>
    </row>
    <row r="28" spans="1:105" ht="21" customHeight="1">
      <c r="A28" s="7"/>
      <c r="B28" s="181" t="s">
        <v>184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7"/>
      <c r="O28" s="186">
        <v>2197283</v>
      </c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>
        <v>2197282</v>
      </c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06"/>
      <c r="AL28" s="195">
        <v>2285590</v>
      </c>
      <c r="AM28" s="195">
        <v>21773257</v>
      </c>
      <c r="AN28" s="195"/>
      <c r="AO28" s="195"/>
      <c r="AP28" s="195"/>
      <c r="AQ28" s="195"/>
      <c r="AR28" s="195"/>
      <c r="AS28" s="195"/>
      <c r="AT28" s="195"/>
      <c r="AU28" s="106"/>
      <c r="AV28" s="106"/>
      <c r="AW28" s="106"/>
      <c r="AX28" s="187">
        <v>2285590</v>
      </c>
      <c r="AY28" s="187"/>
      <c r="AZ28" s="187"/>
      <c r="BA28" s="187"/>
      <c r="BB28" s="187"/>
      <c r="BC28" s="187"/>
      <c r="BD28" s="187"/>
      <c r="BE28" s="187"/>
      <c r="BF28" s="187"/>
      <c r="BG28" s="187">
        <v>2327503</v>
      </c>
      <c r="BH28" s="187"/>
      <c r="BI28" s="187"/>
      <c r="BJ28" s="187"/>
      <c r="BK28" s="187"/>
      <c r="BL28" s="187"/>
      <c r="BM28" s="187"/>
      <c r="BN28" s="187"/>
      <c r="BO28" s="187"/>
      <c r="BP28" s="187"/>
      <c r="BQ28" s="187">
        <v>2327502</v>
      </c>
      <c r="BR28" s="187"/>
      <c r="BS28" s="187"/>
      <c r="BT28" s="187"/>
      <c r="BU28" s="187"/>
      <c r="BV28" s="187"/>
      <c r="BW28" s="187"/>
      <c r="BX28" s="187"/>
      <c r="BY28" s="187"/>
      <c r="BZ28" s="187"/>
      <c r="CA28" s="187">
        <v>2287276</v>
      </c>
      <c r="CB28" s="187"/>
      <c r="CC28" s="187"/>
      <c r="CD28" s="187"/>
      <c r="CE28" s="187"/>
      <c r="CF28" s="187"/>
      <c r="CG28" s="187"/>
      <c r="CH28" s="187"/>
      <c r="CI28" s="187"/>
      <c r="CJ28" s="187"/>
      <c r="CK28" s="187">
        <v>2287276</v>
      </c>
      <c r="CL28" s="187"/>
      <c r="CM28" s="187"/>
      <c r="CN28" s="187"/>
      <c r="CO28" s="187"/>
      <c r="CP28" s="187"/>
      <c r="CQ28" s="187"/>
      <c r="CR28" s="187"/>
      <c r="CS28" s="187"/>
      <c r="CT28" s="187"/>
    </row>
    <row r="29" spans="1:105" ht="21" customHeight="1">
      <c r="A29" s="7"/>
      <c r="B29" s="181" t="s">
        <v>200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7"/>
      <c r="O29" s="186">
        <v>638223</v>
      </c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>
        <v>638222</v>
      </c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06"/>
      <c r="AL29" s="195">
        <v>631722</v>
      </c>
      <c r="AM29" s="195">
        <v>6760222</v>
      </c>
      <c r="AN29" s="195"/>
      <c r="AO29" s="195"/>
      <c r="AP29" s="195"/>
      <c r="AQ29" s="195"/>
      <c r="AR29" s="195"/>
      <c r="AS29" s="195"/>
      <c r="AT29" s="195"/>
      <c r="AU29" s="106"/>
      <c r="AV29" s="106"/>
      <c r="AW29" s="106"/>
      <c r="AX29" s="187">
        <v>631721</v>
      </c>
      <c r="AY29" s="187"/>
      <c r="AZ29" s="187"/>
      <c r="BA29" s="187"/>
      <c r="BB29" s="187"/>
      <c r="BC29" s="187"/>
      <c r="BD29" s="187"/>
      <c r="BE29" s="187"/>
      <c r="BF29" s="187"/>
      <c r="BG29" s="187">
        <v>677834</v>
      </c>
      <c r="BH29" s="187"/>
      <c r="BI29" s="187"/>
      <c r="BJ29" s="187"/>
      <c r="BK29" s="187"/>
      <c r="BL29" s="187"/>
      <c r="BM29" s="187"/>
      <c r="BN29" s="187"/>
      <c r="BO29" s="187"/>
      <c r="BP29" s="187"/>
      <c r="BQ29" s="187">
        <v>677833</v>
      </c>
      <c r="BR29" s="187"/>
      <c r="BS29" s="187"/>
      <c r="BT29" s="187"/>
      <c r="BU29" s="187"/>
      <c r="BV29" s="187"/>
      <c r="BW29" s="187"/>
      <c r="BX29" s="187"/>
      <c r="BY29" s="187"/>
      <c r="BZ29" s="187"/>
      <c r="CA29" s="187">
        <v>664738</v>
      </c>
      <c r="CB29" s="187"/>
      <c r="CC29" s="187"/>
      <c r="CD29" s="187"/>
      <c r="CE29" s="187"/>
      <c r="CF29" s="187"/>
      <c r="CG29" s="187"/>
      <c r="CH29" s="187"/>
      <c r="CI29" s="187"/>
      <c r="CJ29" s="187"/>
      <c r="CK29" s="187">
        <v>664737</v>
      </c>
      <c r="CL29" s="187"/>
      <c r="CM29" s="187"/>
      <c r="CN29" s="187"/>
      <c r="CO29" s="187"/>
      <c r="CP29" s="187"/>
      <c r="CQ29" s="187"/>
      <c r="CR29" s="187"/>
      <c r="CS29" s="187"/>
      <c r="CT29" s="187"/>
    </row>
    <row r="30" spans="1:105" ht="21" customHeight="1">
      <c r="A30" s="7"/>
      <c r="B30" s="181" t="s">
        <v>185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7"/>
      <c r="O30" s="186">
        <v>231513</v>
      </c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>
        <v>231512</v>
      </c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06"/>
      <c r="AL30" s="195">
        <v>234914</v>
      </c>
      <c r="AM30" s="195">
        <v>44600</v>
      </c>
      <c r="AN30" s="195"/>
      <c r="AO30" s="195"/>
      <c r="AP30" s="195"/>
      <c r="AQ30" s="195"/>
      <c r="AR30" s="195"/>
      <c r="AS30" s="195"/>
      <c r="AT30" s="195"/>
      <c r="AU30" s="106"/>
      <c r="AV30" s="106"/>
      <c r="AW30" s="106"/>
      <c r="AX30" s="187">
        <v>234914</v>
      </c>
      <c r="AY30" s="187"/>
      <c r="AZ30" s="187"/>
      <c r="BA30" s="187"/>
      <c r="BB30" s="187"/>
      <c r="BC30" s="187"/>
      <c r="BD30" s="187"/>
      <c r="BE30" s="187"/>
      <c r="BF30" s="187"/>
      <c r="BG30" s="187">
        <v>238749</v>
      </c>
      <c r="BH30" s="187"/>
      <c r="BI30" s="187"/>
      <c r="BJ30" s="187"/>
      <c r="BK30" s="187"/>
      <c r="BL30" s="187"/>
      <c r="BM30" s="187"/>
      <c r="BN30" s="187"/>
      <c r="BO30" s="187"/>
      <c r="BP30" s="187"/>
      <c r="BQ30" s="187">
        <v>238748</v>
      </c>
      <c r="BR30" s="187"/>
      <c r="BS30" s="187"/>
      <c r="BT30" s="187"/>
      <c r="BU30" s="187"/>
      <c r="BV30" s="187"/>
      <c r="BW30" s="187"/>
      <c r="BX30" s="187"/>
      <c r="BY30" s="187"/>
      <c r="BZ30" s="187"/>
      <c r="CA30" s="187">
        <v>236904</v>
      </c>
      <c r="CB30" s="187"/>
      <c r="CC30" s="187"/>
      <c r="CD30" s="187"/>
      <c r="CE30" s="187"/>
      <c r="CF30" s="187"/>
      <c r="CG30" s="187"/>
      <c r="CH30" s="187"/>
      <c r="CI30" s="187"/>
      <c r="CJ30" s="187"/>
      <c r="CK30" s="187">
        <v>236904</v>
      </c>
      <c r="CL30" s="187"/>
      <c r="CM30" s="187"/>
      <c r="CN30" s="187"/>
      <c r="CO30" s="187"/>
      <c r="CP30" s="187"/>
      <c r="CQ30" s="187"/>
      <c r="CR30" s="187"/>
      <c r="CS30" s="187"/>
      <c r="CT30" s="187"/>
    </row>
    <row r="31" spans="1:105" ht="21" customHeight="1">
      <c r="A31" s="7"/>
      <c r="B31" s="181" t="s">
        <v>195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7"/>
      <c r="O31" s="186">
        <v>105755</v>
      </c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>
        <v>69935</v>
      </c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06"/>
      <c r="AL31" s="195">
        <v>110344</v>
      </c>
      <c r="AM31" s="195">
        <v>48810</v>
      </c>
      <c r="AN31" s="195"/>
      <c r="AO31" s="195"/>
      <c r="AP31" s="195"/>
      <c r="AQ31" s="195"/>
      <c r="AR31" s="195"/>
      <c r="AS31" s="195"/>
      <c r="AT31" s="195"/>
      <c r="AU31" s="106"/>
      <c r="AV31" s="106"/>
      <c r="AW31" s="106"/>
      <c r="AX31" s="187">
        <v>68034</v>
      </c>
      <c r="AY31" s="187"/>
      <c r="AZ31" s="187"/>
      <c r="BA31" s="187"/>
      <c r="BB31" s="187"/>
      <c r="BC31" s="187"/>
      <c r="BD31" s="187"/>
      <c r="BE31" s="187"/>
      <c r="BF31" s="187"/>
      <c r="BG31" s="187">
        <v>116869</v>
      </c>
      <c r="BH31" s="187"/>
      <c r="BI31" s="187"/>
      <c r="BJ31" s="187"/>
      <c r="BK31" s="187"/>
      <c r="BL31" s="187"/>
      <c r="BM31" s="187"/>
      <c r="BN31" s="187"/>
      <c r="BO31" s="187"/>
      <c r="BP31" s="187"/>
      <c r="BQ31" s="187">
        <v>70799</v>
      </c>
      <c r="BR31" s="187"/>
      <c r="BS31" s="187"/>
      <c r="BT31" s="187"/>
      <c r="BU31" s="187"/>
      <c r="BV31" s="187"/>
      <c r="BW31" s="187"/>
      <c r="BX31" s="187"/>
      <c r="BY31" s="187"/>
      <c r="BZ31" s="187"/>
      <c r="CA31" s="187">
        <v>108379</v>
      </c>
      <c r="CB31" s="187"/>
      <c r="CC31" s="187"/>
      <c r="CD31" s="187"/>
      <c r="CE31" s="187"/>
      <c r="CF31" s="187"/>
      <c r="CG31" s="187"/>
      <c r="CH31" s="187"/>
      <c r="CI31" s="187"/>
      <c r="CJ31" s="187"/>
      <c r="CK31" s="187">
        <v>69728</v>
      </c>
      <c r="CL31" s="187"/>
      <c r="CM31" s="187"/>
      <c r="CN31" s="187"/>
      <c r="CO31" s="187"/>
      <c r="CP31" s="187"/>
      <c r="CQ31" s="187"/>
      <c r="CR31" s="187"/>
      <c r="CS31" s="187"/>
      <c r="CT31" s="187"/>
    </row>
    <row r="32" spans="1:105" ht="21" customHeight="1">
      <c r="A32" s="7"/>
      <c r="B32" s="181" t="s">
        <v>43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7"/>
      <c r="O32" s="186">
        <v>1483</v>
      </c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95" t="s">
        <v>187</v>
      </c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06"/>
      <c r="AL32" s="195">
        <v>1483</v>
      </c>
      <c r="AM32" s="195">
        <v>687074</v>
      </c>
      <c r="AN32" s="195"/>
      <c r="AO32" s="195"/>
      <c r="AP32" s="195"/>
      <c r="AQ32" s="195"/>
      <c r="AR32" s="195"/>
      <c r="AS32" s="195"/>
      <c r="AT32" s="195"/>
      <c r="AU32" s="106"/>
      <c r="AV32" s="106"/>
      <c r="AW32" s="106"/>
      <c r="AX32" s="195" t="s">
        <v>187</v>
      </c>
      <c r="AY32" s="195"/>
      <c r="AZ32" s="195"/>
      <c r="BA32" s="195"/>
      <c r="BB32" s="195"/>
      <c r="BC32" s="195"/>
      <c r="BD32" s="195"/>
      <c r="BE32" s="195"/>
      <c r="BF32" s="195"/>
      <c r="BG32" s="187">
        <v>1483</v>
      </c>
      <c r="BH32" s="187"/>
      <c r="BI32" s="187"/>
      <c r="BJ32" s="187"/>
      <c r="BK32" s="187"/>
      <c r="BL32" s="187"/>
      <c r="BM32" s="187"/>
      <c r="BN32" s="187"/>
      <c r="BO32" s="187"/>
      <c r="BP32" s="187"/>
      <c r="BQ32" s="195" t="s">
        <v>187</v>
      </c>
      <c r="BR32" s="195"/>
      <c r="BS32" s="195"/>
      <c r="BT32" s="195"/>
      <c r="BU32" s="195"/>
      <c r="BV32" s="195"/>
      <c r="BW32" s="195"/>
      <c r="BX32" s="195"/>
      <c r="BY32" s="195"/>
      <c r="BZ32" s="195"/>
      <c r="CA32" s="187">
        <v>1483</v>
      </c>
      <c r="CB32" s="187"/>
      <c r="CC32" s="187"/>
      <c r="CD32" s="187"/>
      <c r="CE32" s="187"/>
      <c r="CF32" s="187"/>
      <c r="CG32" s="187"/>
      <c r="CH32" s="187"/>
      <c r="CI32" s="187"/>
      <c r="CJ32" s="187"/>
      <c r="CK32" s="195" t="s">
        <v>241</v>
      </c>
      <c r="CL32" s="195"/>
      <c r="CM32" s="195"/>
      <c r="CN32" s="195"/>
      <c r="CO32" s="195"/>
      <c r="CP32" s="195"/>
      <c r="CQ32" s="195"/>
      <c r="CR32" s="195"/>
      <c r="CS32" s="195"/>
      <c r="CT32" s="195"/>
    </row>
    <row r="33" spans="1:98" ht="21" customHeight="1">
      <c r="A33" s="7"/>
      <c r="B33" s="181" t="s">
        <v>186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7"/>
      <c r="O33" s="186">
        <v>15349</v>
      </c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>
        <v>14210</v>
      </c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06"/>
      <c r="AL33" s="195">
        <v>18994</v>
      </c>
      <c r="AM33" s="195">
        <v>3451545</v>
      </c>
      <c r="AN33" s="195"/>
      <c r="AO33" s="195"/>
      <c r="AP33" s="195"/>
      <c r="AQ33" s="195"/>
      <c r="AR33" s="195"/>
      <c r="AS33" s="195"/>
      <c r="AT33" s="195"/>
      <c r="AU33" s="106"/>
      <c r="AV33" s="106"/>
      <c r="AW33" s="106"/>
      <c r="AX33" s="187">
        <v>15813</v>
      </c>
      <c r="AY33" s="187"/>
      <c r="AZ33" s="187"/>
      <c r="BA33" s="187"/>
      <c r="BB33" s="187"/>
      <c r="BC33" s="187"/>
      <c r="BD33" s="187"/>
      <c r="BE33" s="187"/>
      <c r="BF33" s="187"/>
      <c r="BG33" s="187">
        <v>13648</v>
      </c>
      <c r="BH33" s="187"/>
      <c r="BI33" s="187"/>
      <c r="BJ33" s="187"/>
      <c r="BK33" s="187"/>
      <c r="BL33" s="187"/>
      <c r="BM33" s="187"/>
      <c r="BN33" s="187"/>
      <c r="BO33" s="187"/>
      <c r="BP33" s="187"/>
      <c r="BQ33" s="187">
        <v>11797</v>
      </c>
      <c r="BR33" s="187"/>
      <c r="BS33" s="187"/>
      <c r="BT33" s="187"/>
      <c r="BU33" s="187"/>
      <c r="BV33" s="187"/>
      <c r="BW33" s="187"/>
      <c r="BX33" s="187"/>
      <c r="BY33" s="187"/>
      <c r="BZ33" s="187"/>
      <c r="CA33" s="187">
        <v>16837</v>
      </c>
      <c r="CB33" s="187"/>
      <c r="CC33" s="187"/>
      <c r="CD33" s="187"/>
      <c r="CE33" s="187"/>
      <c r="CF33" s="187"/>
      <c r="CG33" s="187"/>
      <c r="CH33" s="187"/>
      <c r="CI33" s="187"/>
      <c r="CJ33" s="187"/>
      <c r="CK33" s="187">
        <v>11715</v>
      </c>
      <c r="CL33" s="187"/>
      <c r="CM33" s="187"/>
      <c r="CN33" s="187"/>
      <c r="CO33" s="187"/>
      <c r="CP33" s="187"/>
      <c r="CQ33" s="187"/>
      <c r="CR33" s="187"/>
      <c r="CS33" s="187"/>
      <c r="CT33" s="187"/>
    </row>
    <row r="34" spans="1:98" ht="21" customHeight="1">
      <c r="A34" s="10"/>
      <c r="B34" s="184" t="s">
        <v>45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0"/>
      <c r="O34" s="197">
        <v>514686</v>
      </c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3" t="s">
        <v>187</v>
      </c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04"/>
      <c r="AL34" s="193">
        <v>544625</v>
      </c>
      <c r="AM34" s="193">
        <v>6156005</v>
      </c>
      <c r="AN34" s="193"/>
      <c r="AO34" s="193"/>
      <c r="AP34" s="193"/>
      <c r="AQ34" s="193"/>
      <c r="AR34" s="193"/>
      <c r="AS34" s="193"/>
      <c r="AT34" s="193"/>
      <c r="AU34" s="104"/>
      <c r="AV34" s="104"/>
      <c r="AW34" s="104"/>
      <c r="AX34" s="193" t="s">
        <v>187</v>
      </c>
      <c r="AY34" s="193"/>
      <c r="AZ34" s="193"/>
      <c r="BA34" s="193"/>
      <c r="BB34" s="193"/>
      <c r="BC34" s="193"/>
      <c r="BD34" s="193"/>
      <c r="BE34" s="193"/>
      <c r="BF34" s="193"/>
      <c r="BG34" s="194">
        <v>535522</v>
      </c>
      <c r="BH34" s="194"/>
      <c r="BI34" s="194"/>
      <c r="BJ34" s="194"/>
      <c r="BK34" s="194"/>
      <c r="BL34" s="194"/>
      <c r="BM34" s="194"/>
      <c r="BN34" s="194"/>
      <c r="BO34" s="194"/>
      <c r="BP34" s="194"/>
      <c r="BQ34" s="193" t="s">
        <v>187</v>
      </c>
      <c r="BR34" s="193"/>
      <c r="BS34" s="193"/>
      <c r="BT34" s="193"/>
      <c r="BU34" s="193"/>
      <c r="BV34" s="193"/>
      <c r="BW34" s="193"/>
      <c r="BX34" s="193"/>
      <c r="BY34" s="193"/>
      <c r="BZ34" s="193"/>
      <c r="CA34" s="194">
        <v>425997</v>
      </c>
      <c r="CB34" s="194"/>
      <c r="CC34" s="194"/>
      <c r="CD34" s="194"/>
      <c r="CE34" s="194"/>
      <c r="CF34" s="194"/>
      <c r="CG34" s="194"/>
      <c r="CH34" s="194"/>
      <c r="CI34" s="194"/>
      <c r="CJ34" s="194"/>
      <c r="CK34" s="193" t="s">
        <v>241</v>
      </c>
      <c r="CL34" s="193"/>
      <c r="CM34" s="193"/>
      <c r="CN34" s="193"/>
      <c r="CO34" s="193"/>
      <c r="CP34" s="193"/>
      <c r="CQ34" s="193"/>
      <c r="CR34" s="193"/>
      <c r="CS34" s="193"/>
      <c r="CT34" s="193"/>
    </row>
    <row r="35" spans="1:98" ht="15" customHeight="1">
      <c r="B35" s="16" t="s">
        <v>30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mergeCells count="232">
    <mergeCell ref="B34:M34"/>
    <mergeCell ref="O34:Y34"/>
    <mergeCell ref="Z34:AJ34"/>
    <mergeCell ref="BG34:BP34"/>
    <mergeCell ref="AL34:AT34"/>
    <mergeCell ref="AX34:BF34"/>
    <mergeCell ref="B32:M32"/>
    <mergeCell ref="O32:Y32"/>
    <mergeCell ref="Z32:AJ32"/>
    <mergeCell ref="BG32:BP32"/>
    <mergeCell ref="BQ32:BZ32"/>
    <mergeCell ref="CA32:CJ32"/>
    <mergeCell ref="AL32:AT32"/>
    <mergeCell ref="AX32:BF32"/>
    <mergeCell ref="B33:M33"/>
    <mergeCell ref="O33:Y33"/>
    <mergeCell ref="Z33:AJ33"/>
    <mergeCell ref="BG33:BP33"/>
    <mergeCell ref="AL33:AT33"/>
    <mergeCell ref="AX33:BF33"/>
    <mergeCell ref="B31:M31"/>
    <mergeCell ref="O31:Y31"/>
    <mergeCell ref="Z31:AJ31"/>
    <mergeCell ref="BG31:BP31"/>
    <mergeCell ref="BQ31:BZ31"/>
    <mergeCell ref="AL31:AT31"/>
    <mergeCell ref="AX31:BF31"/>
    <mergeCell ref="B30:M30"/>
    <mergeCell ref="O30:Y30"/>
    <mergeCell ref="Z30:AJ30"/>
    <mergeCell ref="BG30:BP30"/>
    <mergeCell ref="BQ30:BZ30"/>
    <mergeCell ref="AL30:AT30"/>
    <mergeCell ref="AX30:BF30"/>
    <mergeCell ref="B27:M27"/>
    <mergeCell ref="O27:Y27"/>
    <mergeCell ref="Z27:AJ27"/>
    <mergeCell ref="BG27:BP27"/>
    <mergeCell ref="BQ27:BZ27"/>
    <mergeCell ref="CA27:CJ27"/>
    <mergeCell ref="AL27:AT27"/>
    <mergeCell ref="AX27:BF27"/>
    <mergeCell ref="B28:M28"/>
    <mergeCell ref="O28:Y28"/>
    <mergeCell ref="Z28:AJ28"/>
    <mergeCell ref="BG28:BP28"/>
    <mergeCell ref="BQ28:BZ28"/>
    <mergeCell ref="CA28:CJ28"/>
    <mergeCell ref="AL28:AT28"/>
    <mergeCell ref="AX28:BF28"/>
    <mergeCell ref="B29:M29"/>
    <mergeCell ref="O29:Y29"/>
    <mergeCell ref="Z29:AJ29"/>
    <mergeCell ref="BG29:BP29"/>
    <mergeCell ref="AL29:AT29"/>
    <mergeCell ref="AX29:BF29"/>
    <mergeCell ref="B13:M13"/>
    <mergeCell ref="V13:AB13"/>
    <mergeCell ref="AC13:AI13"/>
    <mergeCell ref="AJ13:AP13"/>
    <mergeCell ref="AQ13:AW13"/>
    <mergeCell ref="O13:U13"/>
    <mergeCell ref="B22:M23"/>
    <mergeCell ref="O22:AJ22"/>
    <mergeCell ref="BG22:BZ22"/>
    <mergeCell ref="O23:Y23"/>
    <mergeCell ref="Z23:AJ23"/>
    <mergeCell ref="AK22:BB22"/>
    <mergeCell ref="O14:U14"/>
    <mergeCell ref="BE14:BK14"/>
    <mergeCell ref="BE15:BK15"/>
    <mergeCell ref="A19:AX19"/>
    <mergeCell ref="O15:U15"/>
    <mergeCell ref="O24:Y24"/>
    <mergeCell ref="Z24:AJ24"/>
    <mergeCell ref="V14:AB14"/>
    <mergeCell ref="AC14:AI14"/>
    <mergeCell ref="O26:Y26"/>
    <mergeCell ref="Z26:AJ26"/>
    <mergeCell ref="BG26:BP26"/>
    <mergeCell ref="BQ26:BZ26"/>
    <mergeCell ref="B26:M26"/>
    <mergeCell ref="AL26:AT26"/>
    <mergeCell ref="AX26:BF26"/>
    <mergeCell ref="CN11:CT11"/>
    <mergeCell ref="AL24:AT24"/>
    <mergeCell ref="AX24:BF24"/>
    <mergeCell ref="CA22:CT22"/>
    <mergeCell ref="CA23:CJ23"/>
    <mergeCell ref="BS11:BY11"/>
    <mergeCell ref="BG24:BP24"/>
    <mergeCell ref="BS14:BY14"/>
    <mergeCell ref="AY19:DA19"/>
    <mergeCell ref="CN12:CT12"/>
    <mergeCell ref="AX12:BD12"/>
    <mergeCell ref="BL12:BR12"/>
    <mergeCell ref="BS12:BY12"/>
    <mergeCell ref="BZ12:CF12"/>
    <mergeCell ref="CG12:CM12"/>
    <mergeCell ref="AX14:BD14"/>
    <mergeCell ref="BL14:BR14"/>
    <mergeCell ref="AJ14:AP14"/>
    <mergeCell ref="AQ14:AW14"/>
    <mergeCell ref="AJ15:AP15"/>
    <mergeCell ref="AQ15:AW15"/>
    <mergeCell ref="AX15:BD15"/>
    <mergeCell ref="BE11:BK11"/>
    <mergeCell ref="BE12:BK12"/>
    <mergeCell ref="CN9:CT9"/>
    <mergeCell ref="B10:M10"/>
    <mergeCell ref="V10:AB10"/>
    <mergeCell ref="AC10:AI10"/>
    <mergeCell ref="AJ10:AP10"/>
    <mergeCell ref="AQ10:AW10"/>
    <mergeCell ref="AX10:BD10"/>
    <mergeCell ref="BL10:BR10"/>
    <mergeCell ref="AX9:BD9"/>
    <mergeCell ref="BL9:BR9"/>
    <mergeCell ref="BS9:BY9"/>
    <mergeCell ref="BZ9:CF9"/>
    <mergeCell ref="CG9:CM9"/>
    <mergeCell ref="B9:M9"/>
    <mergeCell ref="V9:AB9"/>
    <mergeCell ref="AC9:AI9"/>
    <mergeCell ref="AJ9:AP9"/>
    <mergeCell ref="AQ9:AW9"/>
    <mergeCell ref="BS10:BY10"/>
    <mergeCell ref="BZ10:CF10"/>
    <mergeCell ref="CN10:CT10"/>
    <mergeCell ref="BE9:BK9"/>
    <mergeCell ref="BE10:BK10"/>
    <mergeCell ref="A1:AX1"/>
    <mergeCell ref="AY1:DA1"/>
    <mergeCell ref="B5:M6"/>
    <mergeCell ref="AJ5:BD5"/>
    <mergeCell ref="BZ5:CT5"/>
    <mergeCell ref="A2:AX2"/>
    <mergeCell ref="AY2:DA2"/>
    <mergeCell ref="B7:M7"/>
    <mergeCell ref="V7:AB7"/>
    <mergeCell ref="AC7:AI7"/>
    <mergeCell ref="AJ7:AP7"/>
    <mergeCell ref="AQ7:AW7"/>
    <mergeCell ref="AX7:BD7"/>
    <mergeCell ref="AJ6:AP6"/>
    <mergeCell ref="AQ6:AW6"/>
    <mergeCell ref="AX6:BD6"/>
    <mergeCell ref="BL7:BR7"/>
    <mergeCell ref="BS7:BY7"/>
    <mergeCell ref="BZ7:CF7"/>
    <mergeCell ref="CG7:CM7"/>
    <mergeCell ref="CN7:CT7"/>
    <mergeCell ref="BZ6:CF6"/>
    <mergeCell ref="CG6:CM6"/>
    <mergeCell ref="CN6:CT6"/>
    <mergeCell ref="CK27:CT27"/>
    <mergeCell ref="AX13:BD13"/>
    <mergeCell ref="BL13:BR13"/>
    <mergeCell ref="BE13:BK13"/>
    <mergeCell ref="BL15:BR15"/>
    <mergeCell ref="BS13:BY13"/>
    <mergeCell ref="BZ13:CF13"/>
    <mergeCell ref="CG13:CM13"/>
    <mergeCell ref="BZ14:CF14"/>
    <mergeCell ref="CG14:CM14"/>
    <mergeCell ref="BS15:BY15"/>
    <mergeCell ref="BZ15:CF15"/>
    <mergeCell ref="CG15:CM15"/>
    <mergeCell ref="CN15:CT15"/>
    <mergeCell ref="CN13:CT13"/>
    <mergeCell ref="CN14:CT14"/>
    <mergeCell ref="CA25:CJ25"/>
    <mergeCell ref="CK25:CT25"/>
    <mergeCell ref="CA31:CJ31"/>
    <mergeCell ref="BE5:BY5"/>
    <mergeCell ref="BE6:BK6"/>
    <mergeCell ref="B12:M12"/>
    <mergeCell ref="V12:AB12"/>
    <mergeCell ref="AC12:AI12"/>
    <mergeCell ref="AJ12:AP12"/>
    <mergeCell ref="AQ12:AW12"/>
    <mergeCell ref="AJ11:AP11"/>
    <mergeCell ref="CG10:CM10"/>
    <mergeCell ref="B11:M11"/>
    <mergeCell ref="V11:AB11"/>
    <mergeCell ref="AQ11:AW11"/>
    <mergeCell ref="AX11:BD11"/>
    <mergeCell ref="BZ11:CF11"/>
    <mergeCell ref="CG11:CM11"/>
    <mergeCell ref="B15:M15"/>
    <mergeCell ref="V15:AB15"/>
    <mergeCell ref="AC15:AI15"/>
    <mergeCell ref="B14:M14"/>
    <mergeCell ref="B24:M24"/>
    <mergeCell ref="BL6:BR6"/>
    <mergeCell ref="BS6:BY6"/>
    <mergeCell ref="BE7:BK7"/>
    <mergeCell ref="CK34:CT34"/>
    <mergeCell ref="AK23:AU23"/>
    <mergeCell ref="BQ24:BZ24"/>
    <mergeCell ref="CA24:CJ24"/>
    <mergeCell ref="CA26:CJ26"/>
    <mergeCell ref="BQ29:BZ29"/>
    <mergeCell ref="CA29:CJ29"/>
    <mergeCell ref="CA30:CJ30"/>
    <mergeCell ref="BQ33:BZ33"/>
    <mergeCell ref="CA33:CJ33"/>
    <mergeCell ref="BQ34:BZ34"/>
    <mergeCell ref="CA34:CJ34"/>
    <mergeCell ref="CK24:CT24"/>
    <mergeCell ref="CK26:CT26"/>
    <mergeCell ref="AW23:BF23"/>
    <mergeCell ref="BG23:BP23"/>
    <mergeCell ref="BQ23:BZ23"/>
    <mergeCell ref="CK28:CT28"/>
    <mergeCell ref="CK23:CT23"/>
    <mergeCell ref="CK29:CT29"/>
    <mergeCell ref="CK30:CT30"/>
    <mergeCell ref="CK31:CT31"/>
    <mergeCell ref="CK32:CT32"/>
    <mergeCell ref="CK33:CT33"/>
    <mergeCell ref="O12:U12"/>
    <mergeCell ref="AC11:AI11"/>
    <mergeCell ref="BL11:BR11"/>
    <mergeCell ref="O5:AI5"/>
    <mergeCell ref="O6:U6"/>
    <mergeCell ref="V6:AB6"/>
    <mergeCell ref="AC6:AI6"/>
    <mergeCell ref="O7:U7"/>
    <mergeCell ref="O9:U9"/>
    <mergeCell ref="O10:U10"/>
    <mergeCell ref="O11:U11"/>
  </mergeCells>
  <phoneticPr fontId="2"/>
  <printOptions horizontalCentered="1"/>
  <pageMargins left="0.66929133858267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49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27D7-8929-4750-9132-77C2601E440F}">
  <sheetPr>
    <pageSetUpPr fitToPage="1"/>
  </sheetPr>
  <dimension ref="A1:DH45"/>
  <sheetViews>
    <sheetView view="pageBreakPreview" zoomScale="90" zoomScaleNormal="100" zoomScaleSheetLayoutView="90" workbookViewId="0">
      <selection sqref="A1:BA1"/>
    </sheetView>
  </sheetViews>
  <sheetFormatPr defaultColWidth="1.59765625" defaultRowHeight="18" customHeight="1"/>
  <cols>
    <col min="1" max="1" width="0.796875" style="3" customWidth="1"/>
    <col min="2" max="12" width="1.59765625" style="3"/>
    <col min="13" max="13" width="0.796875" style="3" customWidth="1"/>
    <col min="14" max="16384" width="1.59765625" style="3"/>
  </cols>
  <sheetData>
    <row r="1" spans="1:112" ht="23.4">
      <c r="A1" s="203" t="s">
        <v>57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 t="s">
        <v>58</v>
      </c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88"/>
      <c r="DE1" s="17"/>
      <c r="DF1" s="17"/>
      <c r="DG1" s="17"/>
      <c r="DH1" s="17"/>
    </row>
    <row r="2" spans="1:112" ht="18" customHeight="1">
      <c r="A2" s="3" t="s">
        <v>29</v>
      </c>
      <c r="BB2" s="3" t="s">
        <v>29</v>
      </c>
    </row>
    <row r="3" spans="1:112" ht="18" customHeight="1">
      <c r="A3" s="210" t="s">
        <v>66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188" t="s">
        <v>239</v>
      </c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50">
        <v>6</v>
      </c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210" t="s">
        <v>66</v>
      </c>
      <c r="BC3" s="210"/>
      <c r="BD3" s="210"/>
      <c r="BE3" s="210"/>
      <c r="BF3" s="210"/>
      <c r="BG3" s="210"/>
      <c r="BH3" s="210"/>
      <c r="BI3" s="210"/>
      <c r="BJ3" s="210"/>
      <c r="BK3" s="210"/>
      <c r="BL3" s="215"/>
      <c r="BM3" s="188" t="s">
        <v>239</v>
      </c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50">
        <v>6</v>
      </c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31"/>
    </row>
    <row r="4" spans="1:112" ht="18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61</v>
      </c>
      <c r="M4" s="211"/>
      <c r="N4" s="211"/>
      <c r="O4" s="211"/>
      <c r="P4" s="211"/>
      <c r="Q4" s="211"/>
      <c r="R4" s="211"/>
      <c r="S4" s="212" t="s">
        <v>62</v>
      </c>
      <c r="T4" s="211"/>
      <c r="U4" s="211"/>
      <c r="V4" s="211"/>
      <c r="W4" s="211"/>
      <c r="X4" s="211"/>
      <c r="Y4" s="211"/>
      <c r="Z4" s="212" t="s">
        <v>60</v>
      </c>
      <c r="AA4" s="211"/>
      <c r="AB4" s="211"/>
      <c r="AC4" s="211"/>
      <c r="AD4" s="211"/>
      <c r="AE4" s="211"/>
      <c r="AF4" s="216"/>
      <c r="AG4" s="212" t="s">
        <v>61</v>
      </c>
      <c r="AH4" s="211"/>
      <c r="AI4" s="211"/>
      <c r="AJ4" s="211"/>
      <c r="AK4" s="211"/>
      <c r="AL4" s="211"/>
      <c r="AM4" s="211"/>
      <c r="AN4" s="212" t="s">
        <v>62</v>
      </c>
      <c r="AO4" s="211"/>
      <c r="AP4" s="211"/>
      <c r="AQ4" s="211"/>
      <c r="AR4" s="211"/>
      <c r="AS4" s="211"/>
      <c r="AT4" s="211"/>
      <c r="AU4" s="212" t="s">
        <v>60</v>
      </c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6"/>
      <c r="BM4" s="217" t="s">
        <v>61</v>
      </c>
      <c r="BN4" s="218"/>
      <c r="BO4" s="218"/>
      <c r="BP4" s="218"/>
      <c r="BQ4" s="218"/>
      <c r="BR4" s="218"/>
      <c r="BS4" s="218"/>
      <c r="BT4" s="218"/>
      <c r="BU4" s="218"/>
      <c r="BV4" s="218"/>
      <c r="BW4" s="219" t="s">
        <v>69</v>
      </c>
      <c r="BX4" s="220"/>
      <c r="BY4" s="220"/>
      <c r="BZ4" s="220"/>
      <c r="CA4" s="220"/>
      <c r="CB4" s="220"/>
      <c r="CC4" s="220"/>
      <c r="CD4" s="220"/>
      <c r="CE4" s="220"/>
      <c r="CF4" s="221"/>
      <c r="CG4" s="217" t="s">
        <v>61</v>
      </c>
      <c r="CH4" s="218"/>
      <c r="CI4" s="218"/>
      <c r="CJ4" s="218"/>
      <c r="CK4" s="218"/>
      <c r="CL4" s="218"/>
      <c r="CM4" s="218"/>
      <c r="CN4" s="218"/>
      <c r="CO4" s="218"/>
      <c r="CP4" s="218"/>
      <c r="CQ4" s="219" t="s">
        <v>69</v>
      </c>
      <c r="CR4" s="220"/>
      <c r="CS4" s="220"/>
      <c r="CT4" s="220"/>
      <c r="CU4" s="220"/>
      <c r="CV4" s="220"/>
      <c r="CW4" s="220"/>
      <c r="CX4" s="220"/>
      <c r="CY4" s="220"/>
      <c r="CZ4" s="220"/>
      <c r="DA4" s="31"/>
    </row>
    <row r="5" spans="1:112" ht="18" customHeight="1">
      <c r="A5" s="7"/>
      <c r="B5" s="181" t="s">
        <v>63</v>
      </c>
      <c r="C5" s="181"/>
      <c r="D5" s="181"/>
      <c r="E5" s="181"/>
      <c r="F5" s="181"/>
      <c r="G5" s="181"/>
      <c r="H5" s="181"/>
      <c r="I5" s="181"/>
      <c r="J5" s="181"/>
      <c r="K5" s="7"/>
      <c r="L5" s="186">
        <f t="shared" ref="L5" si="0">SUM(L7:R8)</f>
        <v>307421</v>
      </c>
      <c r="M5" s="187"/>
      <c r="N5" s="187"/>
      <c r="O5" s="187"/>
      <c r="P5" s="187"/>
      <c r="Q5" s="187"/>
      <c r="R5" s="187"/>
      <c r="S5" s="187">
        <f t="shared" ref="S5" si="1">SUM(S7:Y8)</f>
        <v>307475</v>
      </c>
      <c r="T5" s="187"/>
      <c r="U5" s="187"/>
      <c r="V5" s="187"/>
      <c r="W5" s="187"/>
      <c r="X5" s="187"/>
      <c r="Y5" s="187"/>
      <c r="Z5" s="187">
        <f t="shared" ref="Z5" si="2">SUM(Z7:AF8)</f>
        <v>307475</v>
      </c>
      <c r="AA5" s="187"/>
      <c r="AB5" s="187"/>
      <c r="AC5" s="187"/>
      <c r="AD5" s="187"/>
      <c r="AE5" s="187"/>
      <c r="AF5" s="187"/>
      <c r="AG5" s="187">
        <f t="shared" ref="AG5" si="3">SUM(AG7:AM8)</f>
        <v>295135</v>
      </c>
      <c r="AH5" s="187"/>
      <c r="AI5" s="187"/>
      <c r="AJ5" s="187"/>
      <c r="AK5" s="187"/>
      <c r="AL5" s="187"/>
      <c r="AM5" s="187"/>
      <c r="AN5" s="187">
        <f t="shared" ref="AN5" si="4">SUM(AN7:AT8)</f>
        <v>295121</v>
      </c>
      <c r="AO5" s="187"/>
      <c r="AP5" s="187"/>
      <c r="AQ5" s="187"/>
      <c r="AR5" s="187"/>
      <c r="AS5" s="187"/>
      <c r="AT5" s="187"/>
      <c r="AU5" s="187">
        <f t="shared" ref="AU5" si="5">SUM(AU7:BA8)</f>
        <v>295121</v>
      </c>
      <c r="AV5" s="187"/>
      <c r="AW5" s="187"/>
      <c r="AX5" s="187"/>
      <c r="AY5" s="187"/>
      <c r="AZ5" s="187"/>
      <c r="BA5" s="187"/>
      <c r="BB5" s="7"/>
      <c r="BC5" s="213" t="s">
        <v>63</v>
      </c>
      <c r="BD5" s="213"/>
      <c r="BE5" s="213"/>
      <c r="BF5" s="213"/>
      <c r="BG5" s="213"/>
      <c r="BH5" s="213"/>
      <c r="BI5" s="213"/>
      <c r="BJ5" s="213"/>
      <c r="BK5" s="213"/>
      <c r="BL5" s="105"/>
      <c r="BM5" s="186">
        <f t="shared" ref="BM5" si="6">SUM(BM7:BV8)</f>
        <v>307421</v>
      </c>
      <c r="BN5" s="187"/>
      <c r="BO5" s="187"/>
      <c r="BP5" s="187"/>
      <c r="BQ5" s="187"/>
      <c r="BR5" s="187"/>
      <c r="BS5" s="187"/>
      <c r="BT5" s="187"/>
      <c r="BU5" s="187"/>
      <c r="BV5" s="187"/>
      <c r="BW5" s="187">
        <f t="shared" ref="BW5" si="7">SUM(BW7:CF8)</f>
        <v>25169</v>
      </c>
      <c r="BX5" s="187"/>
      <c r="BY5" s="187"/>
      <c r="BZ5" s="187"/>
      <c r="CA5" s="187"/>
      <c r="CB5" s="187"/>
      <c r="CC5" s="187"/>
      <c r="CD5" s="187"/>
      <c r="CE5" s="187"/>
      <c r="CF5" s="187"/>
      <c r="CG5" s="187">
        <f t="shared" ref="CG5" si="8">SUM(CG7:CP8)</f>
        <v>295135</v>
      </c>
      <c r="CH5" s="187"/>
      <c r="CI5" s="187"/>
      <c r="CJ5" s="187"/>
      <c r="CK5" s="187"/>
      <c r="CL5" s="187"/>
      <c r="CM5" s="187"/>
      <c r="CN5" s="187"/>
      <c r="CO5" s="187"/>
      <c r="CP5" s="187"/>
      <c r="CQ5" s="187">
        <f t="shared" ref="CQ5" si="9">SUM(CQ7:CZ8)</f>
        <v>17694</v>
      </c>
      <c r="CR5" s="187"/>
      <c r="CS5" s="187"/>
      <c r="CT5" s="187"/>
      <c r="CU5" s="187"/>
      <c r="CV5" s="187"/>
      <c r="CW5" s="187"/>
      <c r="CX5" s="187"/>
      <c r="CY5" s="187"/>
      <c r="CZ5" s="187"/>
      <c r="DA5" s="32"/>
    </row>
    <row r="6" spans="1:112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19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7"/>
      <c r="BC6" s="7"/>
      <c r="BD6" s="7"/>
      <c r="BE6" s="7"/>
      <c r="BF6" s="7"/>
      <c r="BG6" s="7"/>
      <c r="BH6" s="7"/>
      <c r="BI6" s="7"/>
      <c r="BJ6" s="7"/>
      <c r="BK6" s="7"/>
      <c r="BL6" s="106"/>
      <c r="BM6" s="119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32"/>
    </row>
    <row r="7" spans="1:112" ht="18" customHeight="1">
      <c r="A7" s="7"/>
      <c r="B7" s="181" t="s">
        <v>64</v>
      </c>
      <c r="C7" s="181"/>
      <c r="D7" s="181"/>
      <c r="E7" s="181"/>
      <c r="F7" s="181"/>
      <c r="G7" s="181"/>
      <c r="H7" s="181"/>
      <c r="I7" s="181"/>
      <c r="J7" s="181"/>
      <c r="K7" s="7"/>
      <c r="L7" s="186">
        <v>12821</v>
      </c>
      <c r="M7" s="187"/>
      <c r="N7" s="187"/>
      <c r="O7" s="187"/>
      <c r="P7" s="187"/>
      <c r="Q7" s="187"/>
      <c r="R7" s="187"/>
      <c r="S7" s="187">
        <v>12585</v>
      </c>
      <c r="T7" s="187"/>
      <c r="U7" s="187"/>
      <c r="V7" s="187"/>
      <c r="W7" s="187"/>
      <c r="X7" s="187"/>
      <c r="Y7" s="187"/>
      <c r="Z7" s="187">
        <v>12585</v>
      </c>
      <c r="AA7" s="187"/>
      <c r="AB7" s="187"/>
      <c r="AC7" s="187"/>
      <c r="AD7" s="187"/>
      <c r="AE7" s="187"/>
      <c r="AF7" s="187"/>
      <c r="AG7" s="187">
        <v>12810</v>
      </c>
      <c r="AH7" s="187"/>
      <c r="AI7" s="187"/>
      <c r="AJ7" s="187"/>
      <c r="AK7" s="187"/>
      <c r="AL7" s="187"/>
      <c r="AM7" s="187"/>
      <c r="AN7" s="187">
        <v>12814</v>
      </c>
      <c r="AO7" s="187"/>
      <c r="AP7" s="187"/>
      <c r="AQ7" s="187"/>
      <c r="AR7" s="187"/>
      <c r="AS7" s="187"/>
      <c r="AT7" s="187"/>
      <c r="AU7" s="187">
        <v>12814</v>
      </c>
      <c r="AV7" s="187"/>
      <c r="AW7" s="187"/>
      <c r="AX7" s="187"/>
      <c r="AY7" s="187"/>
      <c r="AZ7" s="187"/>
      <c r="BA7" s="187"/>
      <c r="BB7" s="7"/>
      <c r="BC7" s="181" t="s">
        <v>67</v>
      </c>
      <c r="BD7" s="181"/>
      <c r="BE7" s="181"/>
      <c r="BF7" s="181"/>
      <c r="BG7" s="181"/>
      <c r="BH7" s="181"/>
      <c r="BI7" s="181"/>
      <c r="BJ7" s="181"/>
      <c r="BK7" s="181"/>
      <c r="BL7" s="105"/>
      <c r="BM7" s="186">
        <v>27570</v>
      </c>
      <c r="BN7" s="187"/>
      <c r="BO7" s="187"/>
      <c r="BP7" s="187"/>
      <c r="BQ7" s="187"/>
      <c r="BR7" s="187"/>
      <c r="BS7" s="187"/>
      <c r="BT7" s="187"/>
      <c r="BU7" s="187"/>
      <c r="BV7" s="187"/>
      <c r="BW7" s="187">
        <v>25169</v>
      </c>
      <c r="BX7" s="187"/>
      <c r="BY7" s="187"/>
      <c r="BZ7" s="187"/>
      <c r="CA7" s="187"/>
      <c r="CB7" s="187"/>
      <c r="CC7" s="187"/>
      <c r="CD7" s="187"/>
      <c r="CE7" s="187"/>
      <c r="CF7" s="187"/>
      <c r="CG7" s="187">
        <v>19470</v>
      </c>
      <c r="CH7" s="187"/>
      <c r="CI7" s="187"/>
      <c r="CJ7" s="187"/>
      <c r="CK7" s="187"/>
      <c r="CL7" s="187"/>
      <c r="CM7" s="187"/>
      <c r="CN7" s="187"/>
      <c r="CO7" s="187"/>
      <c r="CP7" s="187"/>
      <c r="CQ7" s="187">
        <v>17694</v>
      </c>
      <c r="CR7" s="187"/>
      <c r="CS7" s="187"/>
      <c r="CT7" s="187"/>
      <c r="CU7" s="187"/>
      <c r="CV7" s="187"/>
      <c r="CW7" s="187"/>
      <c r="CX7" s="187"/>
      <c r="CY7" s="187"/>
      <c r="CZ7" s="187"/>
      <c r="DA7" s="32"/>
    </row>
    <row r="8" spans="1:112" ht="18" customHeight="1">
      <c r="A8" s="10"/>
      <c r="B8" s="184" t="s">
        <v>65</v>
      </c>
      <c r="C8" s="184"/>
      <c r="D8" s="184"/>
      <c r="E8" s="184"/>
      <c r="F8" s="184"/>
      <c r="G8" s="184"/>
      <c r="H8" s="184"/>
      <c r="I8" s="184"/>
      <c r="J8" s="184"/>
      <c r="K8" s="10"/>
      <c r="L8" s="197">
        <v>294600</v>
      </c>
      <c r="M8" s="194"/>
      <c r="N8" s="194"/>
      <c r="O8" s="194"/>
      <c r="P8" s="194"/>
      <c r="Q8" s="194"/>
      <c r="R8" s="194"/>
      <c r="S8" s="194">
        <v>294890</v>
      </c>
      <c r="T8" s="194"/>
      <c r="U8" s="194"/>
      <c r="V8" s="194"/>
      <c r="W8" s="194"/>
      <c r="X8" s="194"/>
      <c r="Y8" s="194"/>
      <c r="Z8" s="194">
        <v>294890</v>
      </c>
      <c r="AA8" s="194"/>
      <c r="AB8" s="194"/>
      <c r="AC8" s="194"/>
      <c r="AD8" s="194"/>
      <c r="AE8" s="194"/>
      <c r="AF8" s="194"/>
      <c r="AG8" s="194">
        <v>282325</v>
      </c>
      <c r="AH8" s="194"/>
      <c r="AI8" s="194"/>
      <c r="AJ8" s="194"/>
      <c r="AK8" s="194"/>
      <c r="AL8" s="194"/>
      <c r="AM8" s="194"/>
      <c r="AN8" s="194">
        <v>282307</v>
      </c>
      <c r="AO8" s="194"/>
      <c r="AP8" s="194"/>
      <c r="AQ8" s="194"/>
      <c r="AR8" s="194"/>
      <c r="AS8" s="194"/>
      <c r="AT8" s="194"/>
      <c r="AU8" s="194">
        <v>282307</v>
      </c>
      <c r="AV8" s="194"/>
      <c r="AW8" s="194"/>
      <c r="AX8" s="194"/>
      <c r="AY8" s="194"/>
      <c r="AZ8" s="194"/>
      <c r="BA8" s="194"/>
      <c r="BB8" s="10"/>
      <c r="BC8" s="184" t="s">
        <v>68</v>
      </c>
      <c r="BD8" s="184"/>
      <c r="BE8" s="184"/>
      <c r="BF8" s="184"/>
      <c r="BG8" s="184"/>
      <c r="BH8" s="184"/>
      <c r="BI8" s="184"/>
      <c r="BJ8" s="184"/>
      <c r="BK8" s="184"/>
      <c r="BL8" s="108"/>
      <c r="BM8" s="197">
        <v>279851</v>
      </c>
      <c r="BN8" s="194"/>
      <c r="BO8" s="194"/>
      <c r="BP8" s="194"/>
      <c r="BQ8" s="194"/>
      <c r="BR8" s="194"/>
      <c r="BS8" s="194"/>
      <c r="BT8" s="194"/>
      <c r="BU8" s="194"/>
      <c r="BV8" s="194"/>
      <c r="BW8" s="193" t="s">
        <v>59</v>
      </c>
      <c r="BX8" s="193"/>
      <c r="BY8" s="193"/>
      <c r="BZ8" s="193"/>
      <c r="CA8" s="193"/>
      <c r="CB8" s="193"/>
      <c r="CC8" s="193"/>
      <c r="CD8" s="193"/>
      <c r="CE8" s="193"/>
      <c r="CF8" s="193"/>
      <c r="CG8" s="194">
        <v>275665</v>
      </c>
      <c r="CH8" s="194"/>
      <c r="CI8" s="194"/>
      <c r="CJ8" s="194"/>
      <c r="CK8" s="194"/>
      <c r="CL8" s="194"/>
      <c r="CM8" s="194"/>
      <c r="CN8" s="194"/>
      <c r="CO8" s="194"/>
      <c r="CP8" s="194"/>
      <c r="CQ8" s="193" t="s">
        <v>242</v>
      </c>
      <c r="CR8" s="193"/>
      <c r="CS8" s="193"/>
      <c r="CT8" s="193"/>
      <c r="CU8" s="193"/>
      <c r="CV8" s="193"/>
      <c r="CW8" s="193"/>
      <c r="CX8" s="193"/>
      <c r="CY8" s="193"/>
      <c r="CZ8" s="193"/>
      <c r="DA8" s="32"/>
    </row>
    <row r="9" spans="1:112" ht="18" customHeight="1">
      <c r="B9" s="16" t="s">
        <v>30</v>
      </c>
      <c r="BB9" s="3" t="s">
        <v>70</v>
      </c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</row>
    <row r="10" spans="1:112" ht="18" customHeight="1">
      <c r="B10" s="16"/>
    </row>
    <row r="12" spans="1:112" ht="23.4">
      <c r="A12" s="209" t="s">
        <v>55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4" t="s">
        <v>202</v>
      </c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87"/>
      <c r="DE12" s="87"/>
      <c r="DF12" s="87"/>
      <c r="DG12" s="87"/>
      <c r="DH12" s="87"/>
    </row>
    <row r="13" spans="1:112" ht="15" customHeight="1"/>
    <row r="14" spans="1:112" ht="15" customHeight="1">
      <c r="A14" s="3" t="s">
        <v>29</v>
      </c>
    </row>
    <row r="15" spans="1:112" ht="21" customHeight="1">
      <c r="A15" s="11"/>
      <c r="B15" s="156" t="s">
        <v>0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2"/>
      <c r="N15" s="188" t="s">
        <v>238</v>
      </c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50">
        <v>4</v>
      </c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61"/>
      <c r="BJ15" s="150">
        <v>5</v>
      </c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0">
        <v>6</v>
      </c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</row>
    <row r="16" spans="1:112" ht="21" customHeight="1">
      <c r="A16" s="13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4"/>
      <c r="N16" s="174" t="s">
        <v>1</v>
      </c>
      <c r="O16" s="175"/>
      <c r="P16" s="175"/>
      <c r="Q16" s="175"/>
      <c r="R16" s="175"/>
      <c r="S16" s="175"/>
      <c r="T16" s="175"/>
      <c r="U16" s="175"/>
      <c r="V16" s="172" t="s">
        <v>3</v>
      </c>
      <c r="W16" s="173"/>
      <c r="X16" s="173"/>
      <c r="Y16" s="173"/>
      <c r="Z16" s="173"/>
      <c r="AA16" s="173"/>
      <c r="AB16" s="173"/>
      <c r="AC16" s="173"/>
      <c r="AD16" s="172" t="s">
        <v>2</v>
      </c>
      <c r="AE16" s="173"/>
      <c r="AF16" s="173"/>
      <c r="AG16" s="173"/>
      <c r="AH16" s="173"/>
      <c r="AI16" s="173"/>
      <c r="AJ16" s="173"/>
      <c r="AK16" s="214"/>
      <c r="AL16" s="174" t="s">
        <v>1</v>
      </c>
      <c r="AM16" s="175"/>
      <c r="AN16" s="175"/>
      <c r="AO16" s="175"/>
      <c r="AP16" s="175"/>
      <c r="AQ16" s="175"/>
      <c r="AR16" s="175"/>
      <c r="AS16" s="175"/>
      <c r="AT16" s="172" t="s">
        <v>3</v>
      </c>
      <c r="AU16" s="173"/>
      <c r="AV16" s="173"/>
      <c r="AW16" s="173"/>
      <c r="AX16" s="173"/>
      <c r="AY16" s="173"/>
      <c r="AZ16" s="173"/>
      <c r="BA16" s="173"/>
      <c r="BB16" s="172" t="s">
        <v>2</v>
      </c>
      <c r="BC16" s="173"/>
      <c r="BD16" s="173"/>
      <c r="BE16" s="173"/>
      <c r="BF16" s="173"/>
      <c r="BG16" s="173"/>
      <c r="BH16" s="173"/>
      <c r="BI16" s="214"/>
      <c r="BJ16" s="174" t="s">
        <v>1</v>
      </c>
      <c r="BK16" s="175"/>
      <c r="BL16" s="175"/>
      <c r="BM16" s="175"/>
      <c r="BN16" s="175"/>
      <c r="BO16" s="175"/>
      <c r="BP16" s="175"/>
      <c r="BQ16" s="175"/>
      <c r="BR16" s="172" t="s">
        <v>3</v>
      </c>
      <c r="BS16" s="173"/>
      <c r="BT16" s="173"/>
      <c r="BU16" s="173"/>
      <c r="BV16" s="173"/>
      <c r="BW16" s="173"/>
      <c r="BX16" s="173"/>
      <c r="BY16" s="173"/>
      <c r="BZ16" s="172" t="s">
        <v>2</v>
      </c>
      <c r="CA16" s="173"/>
      <c r="CB16" s="173"/>
      <c r="CC16" s="173"/>
      <c r="CD16" s="173"/>
      <c r="CE16" s="173"/>
      <c r="CF16" s="173"/>
      <c r="CG16" s="214"/>
      <c r="CH16" s="174" t="s">
        <v>1</v>
      </c>
      <c r="CI16" s="175"/>
      <c r="CJ16" s="175"/>
      <c r="CK16" s="175"/>
      <c r="CL16" s="175"/>
      <c r="CM16" s="175"/>
      <c r="CN16" s="175"/>
      <c r="CO16" s="175"/>
      <c r="CP16" s="172" t="s">
        <v>3</v>
      </c>
      <c r="CQ16" s="173"/>
      <c r="CR16" s="173"/>
      <c r="CS16" s="173"/>
      <c r="CT16" s="173"/>
      <c r="CU16" s="173"/>
      <c r="CV16" s="173"/>
      <c r="CW16" s="172" t="s">
        <v>2</v>
      </c>
      <c r="CX16" s="173"/>
      <c r="CY16" s="173"/>
      <c r="CZ16" s="173"/>
      <c r="DA16" s="173"/>
      <c r="DB16" s="173"/>
      <c r="DC16" s="173"/>
      <c r="DD16" s="6"/>
      <c r="DE16" s="6"/>
      <c r="DF16" s="6"/>
    </row>
    <row r="17" spans="1:112" ht="18.75" customHeight="1">
      <c r="A17" s="7"/>
      <c r="B17" s="213" t="s">
        <v>4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8"/>
      <c r="N17" s="191">
        <v>10139636</v>
      </c>
      <c r="O17" s="192"/>
      <c r="P17" s="192"/>
      <c r="Q17" s="192"/>
      <c r="R17" s="192"/>
      <c r="S17" s="192"/>
      <c r="T17" s="192"/>
      <c r="U17" s="192"/>
      <c r="V17" s="192">
        <v>9816897</v>
      </c>
      <c r="W17" s="192"/>
      <c r="X17" s="192"/>
      <c r="Y17" s="192"/>
      <c r="Z17" s="192"/>
      <c r="AA17" s="192"/>
      <c r="AB17" s="192"/>
      <c r="AC17" s="192"/>
      <c r="AD17" s="201">
        <v>9776819</v>
      </c>
      <c r="AE17" s="201"/>
      <c r="AF17" s="201"/>
      <c r="AG17" s="201"/>
      <c r="AH17" s="201"/>
      <c r="AI17" s="201"/>
      <c r="AJ17" s="201"/>
      <c r="AK17" s="201"/>
      <c r="AL17" s="200">
        <v>10462966</v>
      </c>
      <c r="AM17" s="200"/>
      <c r="AN17" s="200"/>
      <c r="AO17" s="200"/>
      <c r="AP17" s="200"/>
      <c r="AQ17" s="200"/>
      <c r="AR17" s="200"/>
      <c r="AS17" s="200"/>
      <c r="AT17" s="201">
        <v>9915217</v>
      </c>
      <c r="AU17" s="201"/>
      <c r="AV17" s="201"/>
      <c r="AW17" s="201"/>
      <c r="AX17" s="201"/>
      <c r="AY17" s="201"/>
      <c r="AZ17" s="201"/>
      <c r="BA17" s="201"/>
      <c r="BB17" s="192">
        <v>9878758</v>
      </c>
      <c r="BC17" s="192"/>
      <c r="BD17" s="192"/>
      <c r="BE17" s="192"/>
      <c r="BF17" s="192"/>
      <c r="BG17" s="192"/>
      <c r="BH17" s="192"/>
      <c r="BI17" s="192"/>
      <c r="BJ17" s="192">
        <v>10783302</v>
      </c>
      <c r="BK17" s="192"/>
      <c r="BL17" s="192"/>
      <c r="BM17" s="192"/>
      <c r="BN17" s="192"/>
      <c r="BO17" s="192"/>
      <c r="BP17" s="192"/>
      <c r="BQ17" s="192"/>
      <c r="BR17" s="192">
        <v>10382310</v>
      </c>
      <c r="BS17" s="192"/>
      <c r="BT17" s="192"/>
      <c r="BU17" s="192"/>
      <c r="BV17" s="192"/>
      <c r="BW17" s="192"/>
      <c r="BX17" s="192"/>
      <c r="BY17" s="192"/>
      <c r="BZ17" s="192">
        <v>10349521</v>
      </c>
      <c r="CA17" s="192"/>
      <c r="CB17" s="192"/>
      <c r="CC17" s="192"/>
      <c r="CD17" s="192"/>
      <c r="CE17" s="192"/>
      <c r="CF17" s="192"/>
      <c r="CG17" s="192"/>
      <c r="CH17" s="202">
        <f>SUM(CH19:CO28)</f>
        <v>10834392</v>
      </c>
      <c r="CI17" s="202"/>
      <c r="CJ17" s="202"/>
      <c r="CK17" s="202"/>
      <c r="CL17" s="202"/>
      <c r="CM17" s="202"/>
      <c r="CN17" s="202"/>
      <c r="CO17" s="202"/>
      <c r="CP17" s="198">
        <f>SUM(CP19:CV28)</f>
        <v>10591143</v>
      </c>
      <c r="CQ17" s="198"/>
      <c r="CR17" s="198"/>
      <c r="CS17" s="198"/>
      <c r="CT17" s="198"/>
      <c r="CU17" s="198"/>
      <c r="CV17" s="198"/>
      <c r="CW17" s="198">
        <f>SUM(CW19:DC28)</f>
        <v>10564145</v>
      </c>
      <c r="CX17" s="198"/>
      <c r="CY17" s="198"/>
      <c r="CZ17" s="198"/>
      <c r="DA17" s="198"/>
      <c r="DB17" s="198"/>
      <c r="DC17" s="198"/>
    </row>
    <row r="18" spans="1:112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31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75"/>
      <c r="CI18" s="75"/>
      <c r="CJ18" s="75"/>
      <c r="CK18" s="75"/>
      <c r="CL18" s="75"/>
      <c r="CM18" s="75"/>
      <c r="CN18" s="75"/>
      <c r="CO18" s="75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</row>
    <row r="19" spans="1:112" ht="18.75" customHeight="1">
      <c r="A19" s="7"/>
      <c r="B19" s="181" t="s">
        <v>17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7"/>
      <c r="N19" s="186">
        <v>21151</v>
      </c>
      <c r="O19" s="187"/>
      <c r="P19" s="187"/>
      <c r="Q19" s="187"/>
      <c r="R19" s="187"/>
      <c r="S19" s="187"/>
      <c r="T19" s="187"/>
      <c r="U19" s="187"/>
      <c r="V19" s="187">
        <v>15577</v>
      </c>
      <c r="W19" s="187"/>
      <c r="X19" s="187"/>
      <c r="Y19" s="187"/>
      <c r="Z19" s="187"/>
      <c r="AA19" s="187"/>
      <c r="AB19" s="187"/>
      <c r="AC19" s="187"/>
      <c r="AD19" s="201">
        <v>15577</v>
      </c>
      <c r="AE19" s="201"/>
      <c r="AF19" s="201"/>
      <c r="AG19" s="201"/>
      <c r="AH19" s="201"/>
      <c r="AI19" s="201"/>
      <c r="AJ19" s="201"/>
      <c r="AK19" s="201"/>
      <c r="AL19" s="201">
        <v>20261</v>
      </c>
      <c r="AM19" s="201"/>
      <c r="AN19" s="201"/>
      <c r="AO19" s="201"/>
      <c r="AP19" s="201"/>
      <c r="AQ19" s="201"/>
      <c r="AR19" s="201"/>
      <c r="AS19" s="201"/>
      <c r="AT19" s="201">
        <v>17478</v>
      </c>
      <c r="AU19" s="201"/>
      <c r="AV19" s="201"/>
      <c r="AW19" s="201"/>
      <c r="AX19" s="201"/>
      <c r="AY19" s="201"/>
      <c r="AZ19" s="201"/>
      <c r="BA19" s="201"/>
      <c r="BB19" s="187">
        <v>17478</v>
      </c>
      <c r="BC19" s="187"/>
      <c r="BD19" s="187"/>
      <c r="BE19" s="187"/>
      <c r="BF19" s="187"/>
      <c r="BG19" s="187"/>
      <c r="BH19" s="187"/>
      <c r="BI19" s="187"/>
      <c r="BJ19" s="187">
        <v>21721</v>
      </c>
      <c r="BK19" s="187"/>
      <c r="BL19" s="187"/>
      <c r="BM19" s="187"/>
      <c r="BN19" s="187"/>
      <c r="BO19" s="187"/>
      <c r="BP19" s="187"/>
      <c r="BQ19" s="187"/>
      <c r="BR19" s="187">
        <v>19351</v>
      </c>
      <c r="BS19" s="187"/>
      <c r="BT19" s="187"/>
      <c r="BU19" s="187"/>
      <c r="BV19" s="187"/>
      <c r="BW19" s="187"/>
      <c r="BX19" s="187"/>
      <c r="BY19" s="187"/>
      <c r="BZ19" s="187">
        <v>19351</v>
      </c>
      <c r="CA19" s="187"/>
      <c r="CB19" s="187"/>
      <c r="CC19" s="187"/>
      <c r="CD19" s="187"/>
      <c r="CE19" s="187"/>
      <c r="CF19" s="187"/>
      <c r="CG19" s="187"/>
      <c r="CH19" s="202">
        <v>23844</v>
      </c>
      <c r="CI19" s="202"/>
      <c r="CJ19" s="202"/>
      <c r="CK19" s="202"/>
      <c r="CL19" s="202"/>
      <c r="CM19" s="202"/>
      <c r="CN19" s="202"/>
      <c r="CO19" s="202"/>
      <c r="CP19" s="198">
        <v>21516</v>
      </c>
      <c r="CQ19" s="198"/>
      <c r="CR19" s="198"/>
      <c r="CS19" s="198"/>
      <c r="CT19" s="198"/>
      <c r="CU19" s="198"/>
      <c r="CV19" s="198"/>
      <c r="CW19" s="198">
        <v>21516</v>
      </c>
      <c r="CX19" s="198"/>
      <c r="CY19" s="198"/>
      <c r="CZ19" s="198"/>
      <c r="DA19" s="198"/>
      <c r="DB19" s="198"/>
      <c r="DC19" s="198"/>
    </row>
    <row r="20" spans="1:112" ht="18.75" customHeight="1">
      <c r="A20" s="7"/>
      <c r="B20" s="181" t="s">
        <v>53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7"/>
      <c r="N20" s="186">
        <v>1856952</v>
      </c>
      <c r="O20" s="187"/>
      <c r="P20" s="187"/>
      <c r="Q20" s="187"/>
      <c r="R20" s="187"/>
      <c r="S20" s="187"/>
      <c r="T20" s="187"/>
      <c r="U20" s="187"/>
      <c r="V20" s="187">
        <v>1952365</v>
      </c>
      <c r="W20" s="187"/>
      <c r="X20" s="187"/>
      <c r="Y20" s="187"/>
      <c r="Z20" s="187"/>
      <c r="AA20" s="187"/>
      <c r="AB20" s="187"/>
      <c r="AC20" s="187"/>
      <c r="AD20" s="201">
        <v>1913433</v>
      </c>
      <c r="AE20" s="201"/>
      <c r="AF20" s="201"/>
      <c r="AG20" s="201"/>
      <c r="AH20" s="201"/>
      <c r="AI20" s="201"/>
      <c r="AJ20" s="201"/>
      <c r="AK20" s="201"/>
      <c r="AL20" s="201">
        <v>1860065</v>
      </c>
      <c r="AM20" s="201"/>
      <c r="AN20" s="201"/>
      <c r="AO20" s="201"/>
      <c r="AP20" s="201"/>
      <c r="AQ20" s="201"/>
      <c r="AR20" s="201"/>
      <c r="AS20" s="201"/>
      <c r="AT20" s="201">
        <v>1952405</v>
      </c>
      <c r="AU20" s="201"/>
      <c r="AV20" s="201"/>
      <c r="AW20" s="201"/>
      <c r="AX20" s="201"/>
      <c r="AY20" s="201"/>
      <c r="AZ20" s="201"/>
      <c r="BA20" s="201"/>
      <c r="BB20" s="187">
        <v>1917084</v>
      </c>
      <c r="BC20" s="187"/>
      <c r="BD20" s="187"/>
      <c r="BE20" s="187"/>
      <c r="BF20" s="187"/>
      <c r="BG20" s="187"/>
      <c r="BH20" s="187"/>
      <c r="BI20" s="187"/>
      <c r="BJ20" s="187">
        <v>1864999</v>
      </c>
      <c r="BK20" s="187"/>
      <c r="BL20" s="187"/>
      <c r="BM20" s="187"/>
      <c r="BN20" s="187"/>
      <c r="BO20" s="187"/>
      <c r="BP20" s="187"/>
      <c r="BQ20" s="187"/>
      <c r="BR20" s="187">
        <v>1954835</v>
      </c>
      <c r="BS20" s="187"/>
      <c r="BT20" s="187"/>
      <c r="BU20" s="187"/>
      <c r="BV20" s="187"/>
      <c r="BW20" s="187"/>
      <c r="BX20" s="187"/>
      <c r="BY20" s="187"/>
      <c r="BZ20" s="187">
        <v>1923184</v>
      </c>
      <c r="CA20" s="187"/>
      <c r="CB20" s="187"/>
      <c r="CC20" s="187"/>
      <c r="CD20" s="187"/>
      <c r="CE20" s="187"/>
      <c r="CF20" s="187"/>
      <c r="CG20" s="187"/>
      <c r="CH20" s="202">
        <v>2051452</v>
      </c>
      <c r="CI20" s="202"/>
      <c r="CJ20" s="202"/>
      <c r="CK20" s="202"/>
      <c r="CL20" s="202"/>
      <c r="CM20" s="202"/>
      <c r="CN20" s="202"/>
      <c r="CO20" s="202"/>
      <c r="CP20" s="198">
        <v>2166010</v>
      </c>
      <c r="CQ20" s="198"/>
      <c r="CR20" s="198"/>
      <c r="CS20" s="198"/>
      <c r="CT20" s="198"/>
      <c r="CU20" s="198"/>
      <c r="CV20" s="198"/>
      <c r="CW20" s="198">
        <v>2139012</v>
      </c>
      <c r="CX20" s="198"/>
      <c r="CY20" s="198"/>
      <c r="CZ20" s="198"/>
      <c r="DA20" s="198"/>
      <c r="DB20" s="198"/>
      <c r="DC20" s="198"/>
    </row>
    <row r="21" spans="1:112" ht="18.75" customHeight="1">
      <c r="A21" s="7"/>
      <c r="B21" s="181" t="s">
        <v>18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7"/>
      <c r="N21" s="186">
        <v>385</v>
      </c>
      <c r="O21" s="187"/>
      <c r="P21" s="187"/>
      <c r="Q21" s="187"/>
      <c r="R21" s="187"/>
      <c r="S21" s="187"/>
      <c r="T21" s="187"/>
      <c r="U21" s="187"/>
      <c r="V21" s="187">
        <v>338</v>
      </c>
      <c r="W21" s="187"/>
      <c r="X21" s="187"/>
      <c r="Y21" s="187"/>
      <c r="Z21" s="187"/>
      <c r="AA21" s="187"/>
      <c r="AB21" s="187"/>
      <c r="AC21" s="187"/>
      <c r="AD21" s="201">
        <v>338</v>
      </c>
      <c r="AE21" s="201"/>
      <c r="AF21" s="201"/>
      <c r="AG21" s="201"/>
      <c r="AH21" s="201"/>
      <c r="AI21" s="201"/>
      <c r="AJ21" s="201"/>
      <c r="AK21" s="201"/>
      <c r="AL21" s="201">
        <v>425</v>
      </c>
      <c r="AM21" s="201"/>
      <c r="AN21" s="201"/>
      <c r="AO21" s="201"/>
      <c r="AP21" s="201"/>
      <c r="AQ21" s="201"/>
      <c r="AR21" s="201"/>
      <c r="AS21" s="201"/>
      <c r="AT21" s="201">
        <v>371</v>
      </c>
      <c r="AU21" s="201"/>
      <c r="AV21" s="201"/>
      <c r="AW21" s="201"/>
      <c r="AX21" s="201"/>
      <c r="AY21" s="201"/>
      <c r="AZ21" s="201"/>
      <c r="BA21" s="201"/>
      <c r="BB21" s="187">
        <v>371</v>
      </c>
      <c r="BC21" s="187"/>
      <c r="BD21" s="187"/>
      <c r="BE21" s="187"/>
      <c r="BF21" s="187"/>
      <c r="BG21" s="187"/>
      <c r="BH21" s="187"/>
      <c r="BI21" s="187"/>
      <c r="BJ21" s="187">
        <v>1365</v>
      </c>
      <c r="BK21" s="187"/>
      <c r="BL21" s="187"/>
      <c r="BM21" s="187"/>
      <c r="BN21" s="187"/>
      <c r="BO21" s="187"/>
      <c r="BP21" s="187"/>
      <c r="BQ21" s="187"/>
      <c r="BR21" s="187">
        <v>1048</v>
      </c>
      <c r="BS21" s="187"/>
      <c r="BT21" s="187"/>
      <c r="BU21" s="187"/>
      <c r="BV21" s="187"/>
      <c r="BW21" s="187"/>
      <c r="BX21" s="187"/>
      <c r="BY21" s="187"/>
      <c r="BZ21" s="187">
        <v>1048</v>
      </c>
      <c r="CA21" s="187"/>
      <c r="CB21" s="187"/>
      <c r="CC21" s="187"/>
      <c r="CD21" s="187"/>
      <c r="CE21" s="187"/>
      <c r="CF21" s="187"/>
      <c r="CG21" s="187"/>
      <c r="CH21" s="202">
        <v>425</v>
      </c>
      <c r="CI21" s="202"/>
      <c r="CJ21" s="202"/>
      <c r="CK21" s="202"/>
      <c r="CL21" s="202"/>
      <c r="CM21" s="202"/>
      <c r="CN21" s="202"/>
      <c r="CO21" s="202"/>
      <c r="CP21" s="198">
        <v>252</v>
      </c>
      <c r="CQ21" s="198"/>
      <c r="CR21" s="198"/>
      <c r="CS21" s="198"/>
      <c r="CT21" s="198"/>
      <c r="CU21" s="198"/>
      <c r="CV21" s="198"/>
      <c r="CW21" s="198">
        <v>252</v>
      </c>
      <c r="CX21" s="198"/>
      <c r="CY21" s="198"/>
      <c r="CZ21" s="198"/>
      <c r="DA21" s="198"/>
      <c r="DB21" s="198"/>
      <c r="DC21" s="198"/>
    </row>
    <row r="22" spans="1:112" ht="18.75" customHeight="1">
      <c r="A22" s="7"/>
      <c r="B22" s="181" t="s">
        <v>19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7"/>
      <c r="N22" s="186">
        <v>2290210</v>
      </c>
      <c r="O22" s="187"/>
      <c r="P22" s="187"/>
      <c r="Q22" s="187"/>
      <c r="R22" s="187"/>
      <c r="S22" s="187"/>
      <c r="T22" s="187"/>
      <c r="U22" s="187"/>
      <c r="V22" s="187">
        <v>2279899</v>
      </c>
      <c r="W22" s="187"/>
      <c r="X22" s="187"/>
      <c r="Y22" s="187"/>
      <c r="Z22" s="187"/>
      <c r="AA22" s="187"/>
      <c r="AB22" s="187"/>
      <c r="AC22" s="187"/>
      <c r="AD22" s="201">
        <v>2279899</v>
      </c>
      <c r="AE22" s="201"/>
      <c r="AF22" s="201"/>
      <c r="AG22" s="201"/>
      <c r="AH22" s="201"/>
      <c r="AI22" s="201"/>
      <c r="AJ22" s="201"/>
      <c r="AK22" s="201"/>
      <c r="AL22" s="201">
        <v>2411415</v>
      </c>
      <c r="AM22" s="201"/>
      <c r="AN22" s="201"/>
      <c r="AO22" s="201"/>
      <c r="AP22" s="201"/>
      <c r="AQ22" s="201"/>
      <c r="AR22" s="201"/>
      <c r="AS22" s="201"/>
      <c r="AT22" s="201">
        <v>2375858</v>
      </c>
      <c r="AU22" s="201"/>
      <c r="AV22" s="201"/>
      <c r="AW22" s="201"/>
      <c r="AX22" s="201"/>
      <c r="AY22" s="201"/>
      <c r="AZ22" s="201"/>
      <c r="BA22" s="201"/>
      <c r="BB22" s="187">
        <v>2375858</v>
      </c>
      <c r="BC22" s="187"/>
      <c r="BD22" s="187"/>
      <c r="BE22" s="187"/>
      <c r="BF22" s="187"/>
      <c r="BG22" s="187"/>
      <c r="BH22" s="187"/>
      <c r="BI22" s="187"/>
      <c r="BJ22" s="187">
        <v>2506133</v>
      </c>
      <c r="BK22" s="187"/>
      <c r="BL22" s="187"/>
      <c r="BM22" s="187"/>
      <c r="BN22" s="187"/>
      <c r="BO22" s="187"/>
      <c r="BP22" s="187"/>
      <c r="BQ22" s="187"/>
      <c r="BR22" s="187">
        <v>2495810</v>
      </c>
      <c r="BS22" s="187"/>
      <c r="BT22" s="187"/>
      <c r="BU22" s="187"/>
      <c r="BV22" s="187"/>
      <c r="BW22" s="187"/>
      <c r="BX22" s="187"/>
      <c r="BY22" s="187"/>
      <c r="BZ22" s="187">
        <v>2495810</v>
      </c>
      <c r="CA22" s="187"/>
      <c r="CB22" s="187"/>
      <c r="CC22" s="187"/>
      <c r="CD22" s="187"/>
      <c r="CE22" s="187"/>
      <c r="CF22" s="187"/>
      <c r="CG22" s="187"/>
      <c r="CH22" s="202">
        <v>2424240</v>
      </c>
      <c r="CI22" s="202"/>
      <c r="CJ22" s="202"/>
      <c r="CK22" s="202"/>
      <c r="CL22" s="202"/>
      <c r="CM22" s="202"/>
      <c r="CN22" s="202"/>
      <c r="CO22" s="202"/>
      <c r="CP22" s="198">
        <v>2499306</v>
      </c>
      <c r="CQ22" s="198"/>
      <c r="CR22" s="198"/>
      <c r="CS22" s="198"/>
      <c r="CT22" s="198"/>
      <c r="CU22" s="198"/>
      <c r="CV22" s="198"/>
      <c r="CW22" s="198">
        <v>2499306</v>
      </c>
      <c r="CX22" s="198"/>
      <c r="CY22" s="198"/>
      <c r="CZ22" s="198"/>
      <c r="DA22" s="198"/>
      <c r="DB22" s="198"/>
      <c r="DC22" s="198"/>
    </row>
    <row r="23" spans="1:112" ht="18.75" customHeight="1">
      <c r="A23" s="7"/>
      <c r="B23" s="181" t="s">
        <v>54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7"/>
      <c r="N23" s="186">
        <v>2521450</v>
      </c>
      <c r="O23" s="187"/>
      <c r="P23" s="187"/>
      <c r="Q23" s="187"/>
      <c r="R23" s="187"/>
      <c r="S23" s="187"/>
      <c r="T23" s="187"/>
      <c r="U23" s="187"/>
      <c r="V23" s="187">
        <v>2461241</v>
      </c>
      <c r="W23" s="187"/>
      <c r="X23" s="187"/>
      <c r="Y23" s="187"/>
      <c r="Z23" s="187"/>
      <c r="AA23" s="187"/>
      <c r="AB23" s="187"/>
      <c r="AC23" s="187"/>
      <c r="AD23" s="187">
        <v>2461241</v>
      </c>
      <c r="AE23" s="187"/>
      <c r="AF23" s="187"/>
      <c r="AG23" s="187"/>
      <c r="AH23" s="187"/>
      <c r="AI23" s="187"/>
      <c r="AJ23" s="187"/>
      <c r="AK23" s="187"/>
      <c r="AL23" s="187">
        <v>2625809</v>
      </c>
      <c r="AM23" s="187"/>
      <c r="AN23" s="187"/>
      <c r="AO23" s="187"/>
      <c r="AP23" s="187"/>
      <c r="AQ23" s="187"/>
      <c r="AR23" s="187"/>
      <c r="AS23" s="187"/>
      <c r="AT23" s="187">
        <v>2480111</v>
      </c>
      <c r="AU23" s="187"/>
      <c r="AV23" s="187"/>
      <c r="AW23" s="187"/>
      <c r="AX23" s="187"/>
      <c r="AY23" s="187"/>
      <c r="AZ23" s="187"/>
      <c r="BA23" s="187"/>
      <c r="BB23" s="187">
        <v>2480111</v>
      </c>
      <c r="BC23" s="187"/>
      <c r="BD23" s="187"/>
      <c r="BE23" s="187"/>
      <c r="BF23" s="187"/>
      <c r="BG23" s="187"/>
      <c r="BH23" s="187"/>
      <c r="BI23" s="187"/>
      <c r="BJ23" s="187">
        <v>2705833</v>
      </c>
      <c r="BK23" s="187"/>
      <c r="BL23" s="187"/>
      <c r="BM23" s="187"/>
      <c r="BN23" s="187"/>
      <c r="BO23" s="187"/>
      <c r="BP23" s="187"/>
      <c r="BQ23" s="187"/>
      <c r="BR23" s="187">
        <v>2604051</v>
      </c>
      <c r="BS23" s="187"/>
      <c r="BT23" s="187"/>
      <c r="BU23" s="187"/>
      <c r="BV23" s="187"/>
      <c r="BW23" s="187"/>
      <c r="BX23" s="187"/>
      <c r="BY23" s="187"/>
      <c r="BZ23" s="187">
        <v>2604051</v>
      </c>
      <c r="CA23" s="187"/>
      <c r="CB23" s="187"/>
      <c r="CC23" s="187"/>
      <c r="CD23" s="187"/>
      <c r="CE23" s="187"/>
      <c r="CF23" s="187"/>
      <c r="CG23" s="187"/>
      <c r="CH23" s="202">
        <v>2709382</v>
      </c>
      <c r="CI23" s="202"/>
      <c r="CJ23" s="202"/>
      <c r="CK23" s="202"/>
      <c r="CL23" s="202"/>
      <c r="CM23" s="202"/>
      <c r="CN23" s="202"/>
      <c r="CO23" s="202"/>
      <c r="CP23" s="198">
        <v>2643683</v>
      </c>
      <c r="CQ23" s="198"/>
      <c r="CR23" s="198"/>
      <c r="CS23" s="198"/>
      <c r="CT23" s="198"/>
      <c r="CU23" s="198"/>
      <c r="CV23" s="198"/>
      <c r="CW23" s="198">
        <v>2643683</v>
      </c>
      <c r="CX23" s="198"/>
      <c r="CY23" s="198"/>
      <c r="CZ23" s="198"/>
      <c r="DA23" s="198"/>
      <c r="DB23" s="198"/>
      <c r="DC23" s="198"/>
    </row>
    <row r="24" spans="1:112" ht="18.75" customHeight="1">
      <c r="A24" s="7"/>
      <c r="B24" s="181" t="s">
        <v>20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7"/>
      <c r="N24" s="186">
        <v>1341388</v>
      </c>
      <c r="O24" s="187"/>
      <c r="P24" s="187"/>
      <c r="Q24" s="187"/>
      <c r="R24" s="187"/>
      <c r="S24" s="187"/>
      <c r="T24" s="187"/>
      <c r="U24" s="187"/>
      <c r="V24" s="187">
        <v>1305223</v>
      </c>
      <c r="W24" s="187"/>
      <c r="X24" s="187"/>
      <c r="Y24" s="187"/>
      <c r="Z24" s="187"/>
      <c r="AA24" s="187"/>
      <c r="AB24" s="187"/>
      <c r="AC24" s="187"/>
      <c r="AD24" s="187">
        <v>1305223</v>
      </c>
      <c r="AE24" s="187"/>
      <c r="AF24" s="187"/>
      <c r="AG24" s="187"/>
      <c r="AH24" s="187"/>
      <c r="AI24" s="187"/>
      <c r="AJ24" s="187"/>
      <c r="AK24" s="187"/>
      <c r="AL24" s="187">
        <v>1391758</v>
      </c>
      <c r="AM24" s="187"/>
      <c r="AN24" s="187"/>
      <c r="AO24" s="187"/>
      <c r="AP24" s="187"/>
      <c r="AQ24" s="187"/>
      <c r="AR24" s="187"/>
      <c r="AS24" s="187"/>
      <c r="AT24" s="187">
        <v>1312101</v>
      </c>
      <c r="AU24" s="187"/>
      <c r="AV24" s="187"/>
      <c r="AW24" s="187"/>
      <c r="AX24" s="187"/>
      <c r="AY24" s="187"/>
      <c r="AZ24" s="187"/>
      <c r="BA24" s="187"/>
      <c r="BB24" s="187">
        <v>1312101</v>
      </c>
      <c r="BC24" s="187"/>
      <c r="BD24" s="187"/>
      <c r="BE24" s="187"/>
      <c r="BF24" s="187"/>
      <c r="BG24" s="187"/>
      <c r="BH24" s="187"/>
      <c r="BI24" s="187"/>
      <c r="BJ24" s="187">
        <v>1429678</v>
      </c>
      <c r="BK24" s="187"/>
      <c r="BL24" s="187"/>
      <c r="BM24" s="187"/>
      <c r="BN24" s="187"/>
      <c r="BO24" s="187"/>
      <c r="BP24" s="187"/>
      <c r="BQ24" s="187"/>
      <c r="BR24" s="187">
        <v>1377345</v>
      </c>
      <c r="BS24" s="187"/>
      <c r="BT24" s="187"/>
      <c r="BU24" s="187"/>
      <c r="BV24" s="187"/>
      <c r="BW24" s="187"/>
      <c r="BX24" s="187"/>
      <c r="BY24" s="187"/>
      <c r="BZ24" s="187">
        <v>1377345</v>
      </c>
      <c r="CA24" s="187"/>
      <c r="CB24" s="187"/>
      <c r="CC24" s="187"/>
      <c r="CD24" s="187"/>
      <c r="CE24" s="187"/>
      <c r="CF24" s="187"/>
      <c r="CG24" s="187"/>
      <c r="CH24" s="202">
        <v>1436578</v>
      </c>
      <c r="CI24" s="202"/>
      <c r="CJ24" s="202"/>
      <c r="CK24" s="202"/>
      <c r="CL24" s="202"/>
      <c r="CM24" s="202"/>
      <c r="CN24" s="202"/>
      <c r="CO24" s="202"/>
      <c r="CP24" s="198">
        <v>1391026</v>
      </c>
      <c r="CQ24" s="198"/>
      <c r="CR24" s="198"/>
      <c r="CS24" s="198"/>
      <c r="CT24" s="198"/>
      <c r="CU24" s="198"/>
      <c r="CV24" s="198"/>
      <c r="CW24" s="198">
        <v>1391026</v>
      </c>
      <c r="CX24" s="198"/>
      <c r="CY24" s="198"/>
      <c r="CZ24" s="198"/>
      <c r="DA24" s="198"/>
      <c r="DB24" s="198"/>
      <c r="DC24" s="198"/>
    </row>
    <row r="25" spans="1:112" ht="18.75" customHeight="1">
      <c r="A25" s="7"/>
      <c r="B25" s="181" t="s">
        <v>21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7"/>
      <c r="N25" s="186">
        <v>798</v>
      </c>
      <c r="O25" s="187"/>
      <c r="P25" s="187"/>
      <c r="Q25" s="187"/>
      <c r="R25" s="187"/>
      <c r="S25" s="187"/>
      <c r="T25" s="187"/>
      <c r="U25" s="187"/>
      <c r="V25" s="187">
        <v>388</v>
      </c>
      <c r="W25" s="187"/>
      <c r="X25" s="187"/>
      <c r="Y25" s="187"/>
      <c r="Z25" s="187"/>
      <c r="AA25" s="187"/>
      <c r="AB25" s="187"/>
      <c r="AC25" s="187"/>
      <c r="AD25" s="187">
        <v>388</v>
      </c>
      <c r="AE25" s="187"/>
      <c r="AF25" s="187"/>
      <c r="AG25" s="187"/>
      <c r="AH25" s="187"/>
      <c r="AI25" s="187"/>
      <c r="AJ25" s="187"/>
      <c r="AK25" s="187"/>
      <c r="AL25" s="187">
        <v>890</v>
      </c>
      <c r="AM25" s="187"/>
      <c r="AN25" s="187"/>
      <c r="AO25" s="187"/>
      <c r="AP25" s="187"/>
      <c r="AQ25" s="187"/>
      <c r="AR25" s="187"/>
      <c r="AS25" s="187"/>
      <c r="AT25" s="187">
        <v>280</v>
      </c>
      <c r="AU25" s="187"/>
      <c r="AV25" s="187"/>
      <c r="AW25" s="187"/>
      <c r="AX25" s="187"/>
      <c r="AY25" s="187"/>
      <c r="AZ25" s="187"/>
      <c r="BA25" s="187"/>
      <c r="BB25" s="187">
        <v>280</v>
      </c>
      <c r="BC25" s="187"/>
      <c r="BD25" s="187"/>
      <c r="BE25" s="187"/>
      <c r="BF25" s="187"/>
      <c r="BG25" s="187"/>
      <c r="BH25" s="187"/>
      <c r="BI25" s="187"/>
      <c r="BJ25" s="187">
        <v>828</v>
      </c>
      <c r="BK25" s="187"/>
      <c r="BL25" s="187"/>
      <c r="BM25" s="187"/>
      <c r="BN25" s="187"/>
      <c r="BO25" s="187"/>
      <c r="BP25" s="187"/>
      <c r="BQ25" s="187"/>
      <c r="BR25" s="187">
        <v>204</v>
      </c>
      <c r="BS25" s="187"/>
      <c r="BT25" s="187"/>
      <c r="BU25" s="187"/>
      <c r="BV25" s="187"/>
      <c r="BW25" s="187"/>
      <c r="BX25" s="187"/>
      <c r="BY25" s="187"/>
      <c r="BZ25" s="187">
        <v>204</v>
      </c>
      <c r="CA25" s="187"/>
      <c r="CB25" s="187"/>
      <c r="CC25" s="187"/>
      <c r="CD25" s="187"/>
      <c r="CE25" s="187"/>
      <c r="CF25" s="187"/>
      <c r="CG25" s="187"/>
      <c r="CH25" s="202">
        <v>781</v>
      </c>
      <c r="CI25" s="202"/>
      <c r="CJ25" s="202"/>
      <c r="CK25" s="202"/>
      <c r="CL25" s="202"/>
      <c r="CM25" s="202"/>
      <c r="CN25" s="202"/>
      <c r="CO25" s="202"/>
      <c r="CP25" s="198">
        <v>760</v>
      </c>
      <c r="CQ25" s="198"/>
      <c r="CR25" s="198"/>
      <c r="CS25" s="198"/>
      <c r="CT25" s="198"/>
      <c r="CU25" s="198"/>
      <c r="CV25" s="198"/>
      <c r="CW25" s="198">
        <v>760</v>
      </c>
      <c r="CX25" s="198"/>
      <c r="CY25" s="198"/>
      <c r="CZ25" s="198"/>
      <c r="DA25" s="198"/>
      <c r="DB25" s="198"/>
      <c r="DC25" s="198"/>
    </row>
    <row r="26" spans="1:112" ht="18.75" customHeight="1">
      <c r="A26" s="7"/>
      <c r="B26" s="181" t="s">
        <v>23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7"/>
      <c r="N26" s="186">
        <v>1811558</v>
      </c>
      <c r="O26" s="187"/>
      <c r="P26" s="187"/>
      <c r="Q26" s="187"/>
      <c r="R26" s="187"/>
      <c r="S26" s="187"/>
      <c r="T26" s="187"/>
      <c r="U26" s="187"/>
      <c r="V26" s="187">
        <v>1504161</v>
      </c>
      <c r="W26" s="187"/>
      <c r="X26" s="187"/>
      <c r="Y26" s="187"/>
      <c r="Z26" s="187"/>
      <c r="AA26" s="187"/>
      <c r="AB26" s="187"/>
      <c r="AC26" s="187"/>
      <c r="AD26" s="187">
        <v>1504161</v>
      </c>
      <c r="AE26" s="187"/>
      <c r="AF26" s="187"/>
      <c r="AG26" s="187"/>
      <c r="AH26" s="187"/>
      <c r="AI26" s="187"/>
      <c r="AJ26" s="187"/>
      <c r="AK26" s="187"/>
      <c r="AL26" s="187">
        <v>1927469</v>
      </c>
      <c r="AM26" s="187"/>
      <c r="AN26" s="187"/>
      <c r="AO26" s="187"/>
      <c r="AP26" s="187"/>
      <c r="AQ26" s="187"/>
      <c r="AR26" s="187"/>
      <c r="AS26" s="187"/>
      <c r="AT26" s="187">
        <v>1548149</v>
      </c>
      <c r="AU26" s="187"/>
      <c r="AV26" s="187"/>
      <c r="AW26" s="187"/>
      <c r="AX26" s="187"/>
      <c r="AY26" s="187"/>
      <c r="AZ26" s="187"/>
      <c r="BA26" s="187"/>
      <c r="BB26" s="187">
        <v>1548149</v>
      </c>
      <c r="BC26" s="187"/>
      <c r="BD26" s="187"/>
      <c r="BE26" s="187"/>
      <c r="BF26" s="187"/>
      <c r="BG26" s="187"/>
      <c r="BH26" s="187"/>
      <c r="BI26" s="187"/>
      <c r="BJ26" s="187">
        <v>2030065</v>
      </c>
      <c r="BK26" s="187"/>
      <c r="BL26" s="187"/>
      <c r="BM26" s="187"/>
      <c r="BN26" s="187"/>
      <c r="BO26" s="187"/>
      <c r="BP26" s="187"/>
      <c r="BQ26" s="187"/>
      <c r="BR26" s="187">
        <v>1702939</v>
      </c>
      <c r="BS26" s="187"/>
      <c r="BT26" s="187"/>
      <c r="BU26" s="187"/>
      <c r="BV26" s="187"/>
      <c r="BW26" s="187"/>
      <c r="BX26" s="187"/>
      <c r="BY26" s="187"/>
      <c r="BZ26" s="187">
        <v>1702939</v>
      </c>
      <c r="CA26" s="187"/>
      <c r="CB26" s="187"/>
      <c r="CC26" s="187"/>
      <c r="CD26" s="187"/>
      <c r="CE26" s="187"/>
      <c r="CF26" s="187"/>
      <c r="CG26" s="187"/>
      <c r="CH26" s="202">
        <v>1955648</v>
      </c>
      <c r="CI26" s="202"/>
      <c r="CJ26" s="202"/>
      <c r="CK26" s="202"/>
      <c r="CL26" s="202"/>
      <c r="CM26" s="202"/>
      <c r="CN26" s="202"/>
      <c r="CO26" s="202"/>
      <c r="CP26" s="198">
        <v>1634146</v>
      </c>
      <c r="CQ26" s="198"/>
      <c r="CR26" s="198"/>
      <c r="CS26" s="198"/>
      <c r="CT26" s="198"/>
      <c r="CU26" s="198"/>
      <c r="CV26" s="198"/>
      <c r="CW26" s="198">
        <v>1634146</v>
      </c>
      <c r="CX26" s="198"/>
      <c r="CY26" s="198"/>
      <c r="CZ26" s="198"/>
      <c r="DA26" s="198"/>
      <c r="DB26" s="198"/>
      <c r="DC26" s="198"/>
    </row>
    <row r="27" spans="1:112" ht="18.75" customHeight="1">
      <c r="A27" s="7"/>
      <c r="B27" s="181" t="s">
        <v>24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7"/>
      <c r="N27" s="186">
        <v>245</v>
      </c>
      <c r="O27" s="187"/>
      <c r="P27" s="187"/>
      <c r="Q27" s="187"/>
      <c r="R27" s="187"/>
      <c r="S27" s="187"/>
      <c r="T27" s="187"/>
      <c r="U27" s="187"/>
      <c r="V27" s="187">
        <v>2207</v>
      </c>
      <c r="W27" s="187"/>
      <c r="X27" s="187"/>
      <c r="Y27" s="187"/>
      <c r="Z27" s="187"/>
      <c r="AA27" s="187"/>
      <c r="AB27" s="187"/>
      <c r="AC27" s="187"/>
      <c r="AD27" s="187">
        <v>1061</v>
      </c>
      <c r="AE27" s="187"/>
      <c r="AF27" s="187"/>
      <c r="AG27" s="187"/>
      <c r="AH27" s="187"/>
      <c r="AI27" s="187"/>
      <c r="AJ27" s="187"/>
      <c r="AK27" s="187"/>
      <c r="AL27" s="187">
        <v>249</v>
      </c>
      <c r="AM27" s="187"/>
      <c r="AN27" s="187"/>
      <c r="AO27" s="187"/>
      <c r="AP27" s="187"/>
      <c r="AQ27" s="187"/>
      <c r="AR27" s="187"/>
      <c r="AS27" s="187"/>
      <c r="AT27" s="187">
        <v>3840</v>
      </c>
      <c r="AU27" s="187"/>
      <c r="AV27" s="187"/>
      <c r="AW27" s="187"/>
      <c r="AX27" s="187"/>
      <c r="AY27" s="187"/>
      <c r="AZ27" s="187"/>
      <c r="BA27" s="187"/>
      <c r="BB27" s="187">
        <v>2702</v>
      </c>
      <c r="BC27" s="187"/>
      <c r="BD27" s="187"/>
      <c r="BE27" s="187"/>
      <c r="BF27" s="187"/>
      <c r="BG27" s="187"/>
      <c r="BH27" s="187"/>
      <c r="BI27" s="187"/>
      <c r="BJ27" s="187">
        <v>239</v>
      </c>
      <c r="BK27" s="187"/>
      <c r="BL27" s="187"/>
      <c r="BM27" s="187"/>
      <c r="BN27" s="187"/>
      <c r="BO27" s="187"/>
      <c r="BP27" s="187"/>
      <c r="BQ27" s="187"/>
      <c r="BR27" s="187">
        <v>4286</v>
      </c>
      <c r="BS27" s="187"/>
      <c r="BT27" s="187"/>
      <c r="BU27" s="187"/>
      <c r="BV27" s="187"/>
      <c r="BW27" s="187"/>
      <c r="BX27" s="187"/>
      <c r="BY27" s="187"/>
      <c r="BZ27" s="187">
        <v>3148</v>
      </c>
      <c r="CA27" s="187"/>
      <c r="CB27" s="187"/>
      <c r="CC27" s="187"/>
      <c r="CD27" s="187"/>
      <c r="CE27" s="187"/>
      <c r="CF27" s="187"/>
      <c r="CG27" s="187"/>
      <c r="CH27" s="202">
        <v>235</v>
      </c>
      <c r="CI27" s="202"/>
      <c r="CJ27" s="202"/>
      <c r="CK27" s="202"/>
      <c r="CL27" s="202"/>
      <c r="CM27" s="202"/>
      <c r="CN27" s="202"/>
      <c r="CO27" s="202"/>
      <c r="CP27" s="198">
        <v>2637</v>
      </c>
      <c r="CQ27" s="198"/>
      <c r="CR27" s="198"/>
      <c r="CS27" s="198"/>
      <c r="CT27" s="198"/>
      <c r="CU27" s="198"/>
      <c r="CV27" s="198"/>
      <c r="CW27" s="198">
        <v>2637</v>
      </c>
      <c r="CX27" s="198"/>
      <c r="CY27" s="198"/>
      <c r="CZ27" s="198"/>
      <c r="DA27" s="198"/>
      <c r="DB27" s="198"/>
      <c r="DC27" s="198"/>
    </row>
    <row r="28" spans="1:112" ht="18.75" customHeight="1">
      <c r="A28" s="10"/>
      <c r="B28" s="184" t="s">
        <v>26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0"/>
      <c r="N28" s="197">
        <v>295499</v>
      </c>
      <c r="O28" s="194"/>
      <c r="P28" s="194"/>
      <c r="Q28" s="194"/>
      <c r="R28" s="194"/>
      <c r="S28" s="194"/>
      <c r="T28" s="194"/>
      <c r="U28" s="194"/>
      <c r="V28" s="194">
        <v>295498</v>
      </c>
      <c r="W28" s="194"/>
      <c r="X28" s="194"/>
      <c r="Y28" s="194"/>
      <c r="Z28" s="194"/>
      <c r="AA28" s="194"/>
      <c r="AB28" s="194"/>
      <c r="AC28" s="194"/>
      <c r="AD28" s="194">
        <v>295498</v>
      </c>
      <c r="AE28" s="194"/>
      <c r="AF28" s="194"/>
      <c r="AG28" s="194"/>
      <c r="AH28" s="194"/>
      <c r="AI28" s="194"/>
      <c r="AJ28" s="194"/>
      <c r="AK28" s="194"/>
      <c r="AL28" s="194">
        <v>224625</v>
      </c>
      <c r="AM28" s="194"/>
      <c r="AN28" s="194"/>
      <c r="AO28" s="194"/>
      <c r="AP28" s="194"/>
      <c r="AQ28" s="194"/>
      <c r="AR28" s="194"/>
      <c r="AS28" s="194"/>
      <c r="AT28" s="194">
        <v>224624</v>
      </c>
      <c r="AU28" s="194"/>
      <c r="AV28" s="194"/>
      <c r="AW28" s="194"/>
      <c r="AX28" s="194"/>
      <c r="AY28" s="194"/>
      <c r="AZ28" s="194"/>
      <c r="BA28" s="194"/>
      <c r="BB28" s="194">
        <v>224624</v>
      </c>
      <c r="BC28" s="194"/>
      <c r="BD28" s="194"/>
      <c r="BE28" s="194"/>
      <c r="BF28" s="194"/>
      <c r="BG28" s="194"/>
      <c r="BH28" s="194"/>
      <c r="BI28" s="194"/>
      <c r="BJ28" s="194">
        <v>222441</v>
      </c>
      <c r="BK28" s="194"/>
      <c r="BL28" s="194"/>
      <c r="BM28" s="194"/>
      <c r="BN28" s="194"/>
      <c r="BO28" s="194"/>
      <c r="BP28" s="194"/>
      <c r="BQ28" s="194"/>
      <c r="BR28" s="194">
        <v>222441</v>
      </c>
      <c r="BS28" s="194"/>
      <c r="BT28" s="194"/>
      <c r="BU28" s="194"/>
      <c r="BV28" s="194"/>
      <c r="BW28" s="194"/>
      <c r="BX28" s="194"/>
      <c r="BY28" s="194"/>
      <c r="BZ28" s="194">
        <v>222441</v>
      </c>
      <c r="CA28" s="194"/>
      <c r="CB28" s="194"/>
      <c r="CC28" s="194"/>
      <c r="CD28" s="194"/>
      <c r="CE28" s="194"/>
      <c r="CF28" s="194"/>
      <c r="CG28" s="194"/>
      <c r="CH28" s="199">
        <v>231807</v>
      </c>
      <c r="CI28" s="199"/>
      <c r="CJ28" s="199"/>
      <c r="CK28" s="199"/>
      <c r="CL28" s="199"/>
      <c r="CM28" s="199"/>
      <c r="CN28" s="199"/>
      <c r="CO28" s="199"/>
      <c r="CP28" s="206">
        <v>231807</v>
      </c>
      <c r="CQ28" s="206"/>
      <c r="CR28" s="206"/>
      <c r="CS28" s="206"/>
      <c r="CT28" s="206"/>
      <c r="CU28" s="206"/>
      <c r="CV28" s="206"/>
      <c r="CW28" s="206">
        <v>231807</v>
      </c>
      <c r="CX28" s="206"/>
      <c r="CY28" s="206"/>
      <c r="CZ28" s="206"/>
      <c r="DA28" s="206"/>
      <c r="DB28" s="206"/>
      <c r="DC28" s="206"/>
    </row>
    <row r="29" spans="1:112" ht="15" customHeight="1">
      <c r="B29" s="16" t="s">
        <v>30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12" ht="15" customHeight="1">
      <c r="B30" s="16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12" ht="13.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12" ht="23.4">
      <c r="A32" s="209" t="s">
        <v>56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4" t="s">
        <v>203</v>
      </c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87"/>
      <c r="DE32" s="87"/>
      <c r="DF32" s="87"/>
      <c r="DG32" s="87"/>
      <c r="DH32" s="87"/>
    </row>
    <row r="33" spans="1:110" ht="13.5" customHeight="1"/>
    <row r="34" spans="1:110" ht="15" customHeight="1">
      <c r="A34" s="3" t="s">
        <v>29</v>
      </c>
    </row>
    <row r="35" spans="1:110" ht="21" customHeight="1">
      <c r="A35" s="11"/>
      <c r="B35" s="156" t="s">
        <v>0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2"/>
      <c r="N35" s="188" t="s">
        <v>238</v>
      </c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50">
        <v>4</v>
      </c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61"/>
      <c r="BL35" s="150">
        <v>5</v>
      </c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61"/>
      <c r="CH35" s="150">
        <v>6</v>
      </c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</row>
    <row r="36" spans="1:110" ht="21" customHeight="1">
      <c r="A36" s="13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4"/>
      <c r="N36" s="164" t="s">
        <v>1</v>
      </c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4" t="s">
        <v>33</v>
      </c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22"/>
      <c r="AM36" s="23"/>
      <c r="AN36" s="159" t="s">
        <v>1</v>
      </c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8"/>
      <c r="AZ36" s="18"/>
      <c r="BA36" s="19"/>
      <c r="BB36" s="158" t="s">
        <v>33</v>
      </c>
      <c r="BC36" s="159"/>
      <c r="BD36" s="159"/>
      <c r="BE36" s="159"/>
      <c r="BF36" s="159"/>
      <c r="BG36" s="159"/>
      <c r="BH36" s="159"/>
      <c r="BI36" s="159"/>
      <c r="BJ36" s="159"/>
      <c r="BK36" s="160"/>
      <c r="BL36" s="158" t="s">
        <v>1</v>
      </c>
      <c r="BM36" s="159"/>
      <c r="BN36" s="159"/>
      <c r="BO36" s="159"/>
      <c r="BP36" s="159"/>
      <c r="BQ36" s="159"/>
      <c r="BR36" s="159"/>
      <c r="BS36" s="159"/>
      <c r="BT36" s="159"/>
      <c r="BU36" s="159"/>
      <c r="BV36" s="160"/>
      <c r="BW36" s="158" t="s">
        <v>33</v>
      </c>
      <c r="BX36" s="159"/>
      <c r="BY36" s="159"/>
      <c r="BZ36" s="159"/>
      <c r="CA36" s="159"/>
      <c r="CB36" s="159"/>
      <c r="CC36" s="159"/>
      <c r="CD36" s="159"/>
      <c r="CE36" s="159"/>
      <c r="CF36" s="159"/>
      <c r="CG36" s="160"/>
      <c r="CH36" s="158" t="s">
        <v>1</v>
      </c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8" t="s">
        <v>33</v>
      </c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6"/>
      <c r="DE36" s="6"/>
      <c r="DF36" s="6"/>
    </row>
    <row r="37" spans="1:110" ht="18.75" customHeight="1">
      <c r="A37" s="7"/>
      <c r="B37" s="213" t="s">
        <v>4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8"/>
      <c r="N37" s="191">
        <f>SUM(N39:Y44)</f>
        <v>10139636</v>
      </c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>
        <f>SUM(Z39:AK44)</f>
        <v>9552195</v>
      </c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208">
        <v>10462966</v>
      </c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111"/>
      <c r="BA37" s="111"/>
      <c r="BB37" s="192">
        <f>SUM(BB39:BK44)</f>
        <v>9656317</v>
      </c>
      <c r="BC37" s="192"/>
      <c r="BD37" s="192"/>
      <c r="BE37" s="192"/>
      <c r="BF37" s="192"/>
      <c r="BG37" s="192"/>
      <c r="BH37" s="192"/>
      <c r="BI37" s="192"/>
      <c r="BJ37" s="192"/>
      <c r="BK37" s="192"/>
      <c r="BL37" s="192">
        <f t="shared" ref="BL37" si="10">SUM(BL39:BV44)</f>
        <v>10783302</v>
      </c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>
        <f>SUM(BW39:CG44)</f>
        <v>10117714</v>
      </c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205">
        <f>SUM(CH39:CR44)</f>
        <v>10834392</v>
      </c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>
        <f>SUM(CS39:DC44)</f>
        <v>10348934</v>
      </c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</row>
    <row r="38" spans="1:110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10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</row>
    <row r="39" spans="1:110" ht="18.75" customHeight="1">
      <c r="A39" s="7"/>
      <c r="B39" s="181" t="s">
        <v>34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7"/>
      <c r="N39" s="186">
        <v>315274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>
        <v>264439</v>
      </c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>
        <v>315342</v>
      </c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06"/>
      <c r="BA39" s="106"/>
      <c r="BB39" s="187">
        <v>288566</v>
      </c>
      <c r="BC39" s="187"/>
      <c r="BD39" s="187"/>
      <c r="BE39" s="187"/>
      <c r="BF39" s="187"/>
      <c r="BG39" s="187"/>
      <c r="BH39" s="187"/>
      <c r="BI39" s="187"/>
      <c r="BJ39" s="187"/>
      <c r="BK39" s="187"/>
      <c r="BL39" s="187">
        <v>342300</v>
      </c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>
        <v>302520</v>
      </c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202">
        <v>371810</v>
      </c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>
        <v>318118</v>
      </c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</row>
    <row r="40" spans="1:110" ht="18.75" customHeight="1">
      <c r="A40" s="7"/>
      <c r="B40" s="181" t="s">
        <v>183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7"/>
      <c r="N40" s="186">
        <v>8925587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>
        <v>8508693</v>
      </c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>
        <v>9297144</v>
      </c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06"/>
      <c r="BA40" s="106"/>
      <c r="BB40" s="187">
        <v>8630186</v>
      </c>
      <c r="BC40" s="187"/>
      <c r="BD40" s="187"/>
      <c r="BE40" s="187"/>
      <c r="BF40" s="187"/>
      <c r="BG40" s="187"/>
      <c r="BH40" s="187"/>
      <c r="BI40" s="187"/>
      <c r="BJ40" s="187"/>
      <c r="BK40" s="187"/>
      <c r="BL40" s="187">
        <v>9582571</v>
      </c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>
        <v>9043399</v>
      </c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202">
        <v>9601039</v>
      </c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202">
        <v>9223147</v>
      </c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</row>
    <row r="41" spans="1:110" ht="18.75" customHeight="1">
      <c r="A41" s="7"/>
      <c r="B41" s="181" t="s">
        <v>193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7"/>
      <c r="N41" s="186">
        <v>596409</v>
      </c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>
        <v>479334</v>
      </c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>
        <v>618896</v>
      </c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06"/>
      <c r="BA41" s="106"/>
      <c r="BB41" s="187">
        <v>509654</v>
      </c>
      <c r="BC41" s="187"/>
      <c r="BD41" s="187"/>
      <c r="BE41" s="187"/>
      <c r="BF41" s="187"/>
      <c r="BG41" s="187"/>
      <c r="BH41" s="187"/>
      <c r="BI41" s="187"/>
      <c r="BJ41" s="187"/>
      <c r="BK41" s="187"/>
      <c r="BL41" s="187">
        <v>629093</v>
      </c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>
        <v>545699</v>
      </c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202">
        <v>622886</v>
      </c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>
        <v>571681</v>
      </c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</row>
    <row r="42" spans="1:110" ht="18.75" customHeight="1">
      <c r="A42" s="7"/>
      <c r="B42" s="181" t="s">
        <v>43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7"/>
      <c r="N42" s="186">
        <v>970</v>
      </c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95" t="s">
        <v>59</v>
      </c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87">
        <v>970</v>
      </c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06"/>
      <c r="BA42" s="106"/>
      <c r="BB42" s="195" t="s">
        <v>59</v>
      </c>
      <c r="BC42" s="195"/>
      <c r="BD42" s="195"/>
      <c r="BE42" s="195"/>
      <c r="BF42" s="195"/>
      <c r="BG42" s="195"/>
      <c r="BH42" s="195"/>
      <c r="BI42" s="195"/>
      <c r="BJ42" s="195"/>
      <c r="BK42" s="195"/>
      <c r="BL42" s="187">
        <v>970</v>
      </c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95" t="s">
        <v>59</v>
      </c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202">
        <v>970</v>
      </c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7" t="s">
        <v>59</v>
      </c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</row>
    <row r="43" spans="1:110" ht="18.75" customHeight="1">
      <c r="A43" s="7"/>
      <c r="B43" s="181" t="s">
        <v>194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7"/>
      <c r="N43" s="186">
        <v>41899</v>
      </c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>
        <v>41484</v>
      </c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>
        <v>23606</v>
      </c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06"/>
      <c r="BA43" s="106"/>
      <c r="BB43" s="187">
        <v>22990</v>
      </c>
      <c r="BC43" s="187"/>
      <c r="BD43" s="187"/>
      <c r="BE43" s="187"/>
      <c r="BF43" s="187"/>
      <c r="BG43" s="187"/>
      <c r="BH43" s="187"/>
      <c r="BI43" s="187"/>
      <c r="BJ43" s="187"/>
      <c r="BK43" s="187"/>
      <c r="BL43" s="187">
        <v>9107</v>
      </c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>
        <v>8483</v>
      </c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202">
        <v>24712</v>
      </c>
      <c r="CI43" s="202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>
        <v>24685</v>
      </c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</row>
    <row r="44" spans="1:110" ht="18.75" customHeight="1">
      <c r="A44" s="10"/>
      <c r="B44" s="184" t="s">
        <v>44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0"/>
      <c r="N44" s="197">
        <v>259497</v>
      </c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>
        <v>258245</v>
      </c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>
        <v>207008</v>
      </c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04"/>
      <c r="BA44" s="104"/>
      <c r="BB44" s="194">
        <v>204921</v>
      </c>
      <c r="BC44" s="194"/>
      <c r="BD44" s="194"/>
      <c r="BE44" s="194"/>
      <c r="BF44" s="194"/>
      <c r="BG44" s="194"/>
      <c r="BH44" s="194"/>
      <c r="BI44" s="194"/>
      <c r="BJ44" s="194"/>
      <c r="BK44" s="194"/>
      <c r="BL44" s="194">
        <v>219261</v>
      </c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>
        <v>217613</v>
      </c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9">
        <v>212975</v>
      </c>
      <c r="CI44" s="199"/>
      <c r="CJ44" s="199"/>
      <c r="CK44" s="199"/>
      <c r="CL44" s="199"/>
      <c r="CM44" s="199"/>
      <c r="CN44" s="199"/>
      <c r="CO44" s="199"/>
      <c r="CP44" s="199"/>
      <c r="CQ44" s="199"/>
      <c r="CR44" s="199"/>
      <c r="CS44" s="199">
        <v>211303</v>
      </c>
      <c r="CT44" s="199"/>
      <c r="CU44" s="199"/>
      <c r="CV44" s="199"/>
      <c r="CW44" s="199"/>
      <c r="CX44" s="199"/>
      <c r="CY44" s="199"/>
      <c r="CZ44" s="199"/>
      <c r="DA44" s="199"/>
      <c r="DB44" s="199"/>
      <c r="DC44" s="199"/>
    </row>
    <row r="45" spans="1:110" ht="15" customHeight="1">
      <c r="B45" s="16" t="s">
        <v>30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mergeCells count="294">
    <mergeCell ref="AL42:AY42"/>
    <mergeCell ref="AL43:AY43"/>
    <mergeCell ref="AL44:AY44"/>
    <mergeCell ref="AT28:BA28"/>
    <mergeCell ref="B40:L40"/>
    <mergeCell ref="B41:L41"/>
    <mergeCell ref="B39:L39"/>
    <mergeCell ref="A32:BA32"/>
    <mergeCell ref="B44:L44"/>
    <mergeCell ref="B28:L28"/>
    <mergeCell ref="N28:U28"/>
    <mergeCell ref="N39:Y39"/>
    <mergeCell ref="AN36:AX36"/>
    <mergeCell ref="B43:L43"/>
    <mergeCell ref="B42:L42"/>
    <mergeCell ref="N42:Y42"/>
    <mergeCell ref="N43:Y43"/>
    <mergeCell ref="N44:Y44"/>
    <mergeCell ref="Z42:AK42"/>
    <mergeCell ref="Z43:AK43"/>
    <mergeCell ref="Z44:AK44"/>
    <mergeCell ref="B37:L37"/>
    <mergeCell ref="B35:L36"/>
    <mergeCell ref="N35:AK35"/>
    <mergeCell ref="N15:AK15"/>
    <mergeCell ref="B19:L19"/>
    <mergeCell ref="B20:L20"/>
    <mergeCell ref="B21:L21"/>
    <mergeCell ref="B25:L25"/>
    <mergeCell ref="BB26:BI26"/>
    <mergeCell ref="BJ26:BQ26"/>
    <mergeCell ref="BB20:BI20"/>
    <mergeCell ref="BJ20:BQ20"/>
    <mergeCell ref="B23:L23"/>
    <mergeCell ref="B22:L22"/>
    <mergeCell ref="B24:L24"/>
    <mergeCell ref="B26:L26"/>
    <mergeCell ref="AT19:BA19"/>
    <mergeCell ref="BB19:BI19"/>
    <mergeCell ref="B15:L16"/>
    <mergeCell ref="AT23:BA23"/>
    <mergeCell ref="BB23:BI23"/>
    <mergeCell ref="BJ22:BQ22"/>
    <mergeCell ref="N17:U17"/>
    <mergeCell ref="V17:AC17"/>
    <mergeCell ref="AD17:AK17"/>
    <mergeCell ref="AT24:BA24"/>
    <mergeCell ref="BB24:BI24"/>
    <mergeCell ref="CG3:CZ3"/>
    <mergeCell ref="BM4:BV4"/>
    <mergeCell ref="BW4:CF4"/>
    <mergeCell ref="CG4:CP4"/>
    <mergeCell ref="CQ4:CZ4"/>
    <mergeCell ref="BM5:BV5"/>
    <mergeCell ref="BW5:CF5"/>
    <mergeCell ref="CG5:CP5"/>
    <mergeCell ref="CQ5:CZ5"/>
    <mergeCell ref="BM3:CF3"/>
    <mergeCell ref="BB3:BL4"/>
    <mergeCell ref="BC5:BK5"/>
    <mergeCell ref="BC7:BK7"/>
    <mergeCell ref="BC8:BK8"/>
    <mergeCell ref="AG4:AM4"/>
    <mergeCell ref="AN4:AT4"/>
    <mergeCell ref="L5:R5"/>
    <mergeCell ref="S5:Y5"/>
    <mergeCell ref="Z5:AF5"/>
    <mergeCell ref="AG5:AM5"/>
    <mergeCell ref="AN5:AT5"/>
    <mergeCell ref="AU5:BA5"/>
    <mergeCell ref="L7:R7"/>
    <mergeCell ref="S7:Y7"/>
    <mergeCell ref="Z7:AF7"/>
    <mergeCell ref="L4:R4"/>
    <mergeCell ref="S4:Y4"/>
    <mergeCell ref="Z4:AF4"/>
    <mergeCell ref="A3:K4"/>
    <mergeCell ref="L3:AF3"/>
    <mergeCell ref="AG3:BA3"/>
    <mergeCell ref="B5:J5"/>
    <mergeCell ref="AU4:BA4"/>
    <mergeCell ref="B7:J7"/>
    <mergeCell ref="A1:BA1"/>
    <mergeCell ref="BJ25:BQ25"/>
    <mergeCell ref="BJ23:BQ23"/>
    <mergeCell ref="B17:L17"/>
    <mergeCell ref="AL19:AS19"/>
    <mergeCell ref="BJ15:CG15"/>
    <mergeCell ref="N16:U16"/>
    <mergeCell ref="BR16:BY16"/>
    <mergeCell ref="BZ16:CG16"/>
    <mergeCell ref="V16:AC16"/>
    <mergeCell ref="AD16:AK16"/>
    <mergeCell ref="AL16:AS16"/>
    <mergeCell ref="AT16:BA16"/>
    <mergeCell ref="BB16:BI16"/>
    <mergeCell ref="BJ16:BQ16"/>
    <mergeCell ref="BB17:BI17"/>
    <mergeCell ref="BJ17:BQ17"/>
    <mergeCell ref="AD19:AK19"/>
    <mergeCell ref="N19:U19"/>
    <mergeCell ref="V19:AC19"/>
    <mergeCell ref="AT21:BA21"/>
    <mergeCell ref="BB21:BI21"/>
    <mergeCell ref="BR23:BY23"/>
    <mergeCell ref="BZ23:CG23"/>
    <mergeCell ref="CH25:CO25"/>
    <mergeCell ref="CP25:CV25"/>
    <mergeCell ref="CW25:DC25"/>
    <mergeCell ref="N25:U25"/>
    <mergeCell ref="V25:AC25"/>
    <mergeCell ref="AD25:AK25"/>
    <mergeCell ref="AL25:AS25"/>
    <mergeCell ref="AT25:BA25"/>
    <mergeCell ref="BB25:BI25"/>
    <mergeCell ref="BR25:BY25"/>
    <mergeCell ref="BZ25:CG25"/>
    <mergeCell ref="CP19:CV19"/>
    <mergeCell ref="CW19:DC19"/>
    <mergeCell ref="BR19:BY19"/>
    <mergeCell ref="CP21:CV21"/>
    <mergeCell ref="CW21:DC21"/>
    <mergeCell ref="BR21:BY21"/>
    <mergeCell ref="BZ21:CG21"/>
    <mergeCell ref="CP20:CV20"/>
    <mergeCell ref="CW20:DC20"/>
    <mergeCell ref="BZ19:CG19"/>
    <mergeCell ref="CH19:CO19"/>
    <mergeCell ref="BM7:BV7"/>
    <mergeCell ref="BW7:CF7"/>
    <mergeCell ref="CG7:CP7"/>
    <mergeCell ref="CQ7:CZ7"/>
    <mergeCell ref="BM8:BV8"/>
    <mergeCell ref="BW8:CF8"/>
    <mergeCell ref="CG8:CP8"/>
    <mergeCell ref="CQ8:CZ8"/>
    <mergeCell ref="CH15:DC15"/>
    <mergeCell ref="CH16:CO16"/>
    <mergeCell ref="CP16:CV16"/>
    <mergeCell ref="CW16:DC16"/>
    <mergeCell ref="CP17:CV17"/>
    <mergeCell ref="CW17:DC17"/>
    <mergeCell ref="BR17:BY17"/>
    <mergeCell ref="BZ17:CG17"/>
    <mergeCell ref="CH17:CO17"/>
    <mergeCell ref="A12:BA12"/>
    <mergeCell ref="AG7:AM7"/>
    <mergeCell ref="AN7:AT7"/>
    <mergeCell ref="AU7:BA7"/>
    <mergeCell ref="B8:J8"/>
    <mergeCell ref="L8:R8"/>
    <mergeCell ref="S8:Y8"/>
    <mergeCell ref="Z8:AF8"/>
    <mergeCell ref="AG8:AM8"/>
    <mergeCell ref="AN8:AT8"/>
    <mergeCell ref="AU8:BA8"/>
    <mergeCell ref="BB40:BK40"/>
    <mergeCell ref="AL37:AY37"/>
    <mergeCell ref="AL39:AY39"/>
    <mergeCell ref="AL40:AY40"/>
    <mergeCell ref="BB39:BK39"/>
    <mergeCell ref="AL35:BK35"/>
    <mergeCell ref="BL35:CG35"/>
    <mergeCell ref="BW39:CG39"/>
    <mergeCell ref="N41:Y41"/>
    <mergeCell ref="Z39:AK39"/>
    <mergeCell ref="Z40:AK40"/>
    <mergeCell ref="Z41:AK41"/>
    <mergeCell ref="N37:Y37"/>
    <mergeCell ref="BB37:BK37"/>
    <mergeCell ref="N40:Y40"/>
    <mergeCell ref="AL41:AY41"/>
    <mergeCell ref="Z37:AK37"/>
    <mergeCell ref="BB36:BK36"/>
    <mergeCell ref="BL36:BV36"/>
    <mergeCell ref="BL44:BV44"/>
    <mergeCell ref="BW44:CG44"/>
    <mergeCell ref="CH44:CR44"/>
    <mergeCell ref="CS44:DC44"/>
    <mergeCell ref="CH42:CR42"/>
    <mergeCell ref="CS42:DC42"/>
    <mergeCell ref="BL43:BV43"/>
    <mergeCell ref="BB44:BK44"/>
    <mergeCell ref="BW43:CG43"/>
    <mergeCell ref="CH43:CR43"/>
    <mergeCell ref="BB43:BK43"/>
    <mergeCell ref="BL42:BV42"/>
    <mergeCell ref="BW42:CG42"/>
    <mergeCell ref="CS43:DC43"/>
    <mergeCell ref="BB42:BK42"/>
    <mergeCell ref="B27:L27"/>
    <mergeCell ref="V22:AC22"/>
    <mergeCell ref="BR22:BY22"/>
    <mergeCell ref="BZ22:CG22"/>
    <mergeCell ref="CH22:CO22"/>
    <mergeCell ref="CP22:CV22"/>
    <mergeCell ref="CW22:DC22"/>
    <mergeCell ref="AL24:AS24"/>
    <mergeCell ref="AD22:AK22"/>
    <mergeCell ref="N23:U23"/>
    <mergeCell ref="V23:AC23"/>
    <mergeCell ref="AD23:AK23"/>
    <mergeCell ref="AL23:AS23"/>
    <mergeCell ref="BB28:BI28"/>
    <mergeCell ref="BJ28:BQ28"/>
    <mergeCell ref="BR28:BY28"/>
    <mergeCell ref="BZ28:CG28"/>
    <mergeCell ref="BR26:BY26"/>
    <mergeCell ref="V24:AC24"/>
    <mergeCell ref="AD24:AK24"/>
    <mergeCell ref="N24:U24"/>
    <mergeCell ref="CH39:CR39"/>
    <mergeCell ref="CS39:DC39"/>
    <mergeCell ref="BL39:BV39"/>
    <mergeCell ref="CH27:CO27"/>
    <mergeCell ref="CH36:CR36"/>
    <mergeCell ref="CS36:DC36"/>
    <mergeCell ref="CP28:CV28"/>
    <mergeCell ref="CW28:DC28"/>
    <mergeCell ref="CH40:CR40"/>
    <mergeCell ref="CS40:DC40"/>
    <mergeCell ref="CH35:DC35"/>
    <mergeCell ref="AT20:BA20"/>
    <mergeCell ref="V21:AC21"/>
    <mergeCell ref="AD21:AK21"/>
    <mergeCell ref="N20:U20"/>
    <mergeCell ref="V20:AC20"/>
    <mergeCell ref="AD20:AK20"/>
    <mergeCell ref="N21:U21"/>
    <mergeCell ref="AL21:AS21"/>
    <mergeCell ref="BW36:CG36"/>
    <mergeCell ref="V28:AC28"/>
    <mergeCell ref="AD28:AK28"/>
    <mergeCell ref="AL28:AS28"/>
    <mergeCell ref="N27:U27"/>
    <mergeCell ref="V27:AC27"/>
    <mergeCell ref="AD27:AK27"/>
    <mergeCell ref="AL27:AS27"/>
    <mergeCell ref="AT22:BA22"/>
    <mergeCell ref="N26:U26"/>
    <mergeCell ref="V26:AC26"/>
    <mergeCell ref="AD26:AK26"/>
    <mergeCell ref="AL26:AS26"/>
    <mergeCell ref="N22:U22"/>
    <mergeCell ref="N36:Y36"/>
    <mergeCell ref="Z36:AK36"/>
    <mergeCell ref="BB1:DC1"/>
    <mergeCell ref="BB12:DC12"/>
    <mergeCell ref="BB32:DC32"/>
    <mergeCell ref="BB41:BK41"/>
    <mergeCell ref="BJ24:BQ24"/>
    <mergeCell ref="CP26:CV26"/>
    <mergeCell ref="CW26:DC26"/>
    <mergeCell ref="BZ26:CG26"/>
    <mergeCell ref="CH26:CO26"/>
    <mergeCell ref="CP24:CV24"/>
    <mergeCell ref="BR24:BY24"/>
    <mergeCell ref="BZ24:CG24"/>
    <mergeCell ref="CH24:CO24"/>
    <mergeCell ref="BW40:CG40"/>
    <mergeCell ref="BW41:CG41"/>
    <mergeCell ref="BL37:BV37"/>
    <mergeCell ref="BW37:CG37"/>
    <mergeCell ref="CH37:CR37"/>
    <mergeCell ref="CS37:DC37"/>
    <mergeCell ref="BL40:BV40"/>
    <mergeCell ref="CW24:DC24"/>
    <mergeCell ref="CH41:CR41"/>
    <mergeCell ref="CS41:DC41"/>
    <mergeCell ref="BL41:BV41"/>
    <mergeCell ref="AL15:BI15"/>
    <mergeCell ref="CP27:CV27"/>
    <mergeCell ref="CW27:DC27"/>
    <mergeCell ref="AT27:BA27"/>
    <mergeCell ref="BB27:BI27"/>
    <mergeCell ref="BJ27:BQ27"/>
    <mergeCell ref="BB22:BI22"/>
    <mergeCell ref="CH28:CO28"/>
    <mergeCell ref="BR27:BY27"/>
    <mergeCell ref="BZ27:CG27"/>
    <mergeCell ref="BJ19:BQ19"/>
    <mergeCell ref="BJ21:BQ21"/>
    <mergeCell ref="AL17:AS17"/>
    <mergeCell ref="AT17:BA17"/>
    <mergeCell ref="AL20:AS20"/>
    <mergeCell ref="AL22:AS22"/>
    <mergeCell ref="AT26:BA26"/>
    <mergeCell ref="CH23:CO23"/>
    <mergeCell ref="CP23:CV23"/>
    <mergeCell ref="CW23:DC23"/>
    <mergeCell ref="CH21:CO21"/>
    <mergeCell ref="BR20:BY20"/>
    <mergeCell ref="BZ20:CG20"/>
    <mergeCell ref="CH20:CO20"/>
  </mergeCells>
  <phoneticPr fontId="2"/>
  <printOptions horizontalCentered="1"/>
  <pageMargins left="0.6692913385826772" right="0.70866141732283472" top="0.74803149606299213" bottom="0.74803149606299213" header="0.31496062992125984" footer="0.31496062992125984"/>
  <pageSetup paperSize="9" scale="89" fitToWidth="0" orientation="portrait" horizontalDpi="300" verticalDpi="300" r:id="rId1"/>
  <colBreaks count="1" manualBreakCount="1">
    <brk id="53" max="4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68EC-1F65-4E35-BD26-1E9B97460DAA}">
  <dimension ref="A1:DH30"/>
  <sheetViews>
    <sheetView view="pageBreakPreview" zoomScale="90" zoomScaleNormal="100" zoomScaleSheetLayoutView="90" workbookViewId="0"/>
  </sheetViews>
  <sheetFormatPr defaultColWidth="1.59765625" defaultRowHeight="18" customHeight="1"/>
  <cols>
    <col min="1" max="1" width="0.796875" style="3" customWidth="1"/>
    <col min="2" max="12" width="1.59765625" style="3"/>
    <col min="13" max="13" width="0.796875" style="3" customWidth="1"/>
    <col min="14" max="107" width="1.5" style="3" customWidth="1"/>
    <col min="108" max="16384" width="1.59765625" style="3"/>
  </cols>
  <sheetData>
    <row r="1" spans="1:112" ht="26.25" customHeight="1"/>
    <row r="2" spans="1:112" ht="18" customHeight="1">
      <c r="A2" s="154" t="s">
        <v>71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5" t="s">
        <v>72</v>
      </c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</row>
    <row r="3" spans="1:112" ht="27" customHeight="1"/>
    <row r="4" spans="1:112" ht="15" customHeight="1">
      <c r="A4" s="3" t="s">
        <v>29</v>
      </c>
    </row>
    <row r="5" spans="1:112" ht="27" customHeight="1">
      <c r="A5" s="11"/>
      <c r="B5" s="156" t="s">
        <v>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2"/>
      <c r="N5" s="188" t="s">
        <v>238</v>
      </c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50">
        <v>4</v>
      </c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0">
        <v>5</v>
      </c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0">
        <v>6</v>
      </c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</row>
    <row r="6" spans="1:112" ht="27" customHeight="1">
      <c r="A6" s="13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4"/>
      <c r="N6" s="174" t="s">
        <v>1</v>
      </c>
      <c r="O6" s="175"/>
      <c r="P6" s="175"/>
      <c r="Q6" s="175"/>
      <c r="R6" s="175"/>
      <c r="S6" s="175"/>
      <c r="T6" s="175"/>
      <c r="U6" s="175"/>
      <c r="V6" s="172" t="s">
        <v>3</v>
      </c>
      <c r="W6" s="173"/>
      <c r="X6" s="173"/>
      <c r="Y6" s="173"/>
      <c r="Z6" s="173"/>
      <c r="AA6" s="173"/>
      <c r="AB6" s="173"/>
      <c r="AC6" s="173"/>
      <c r="AD6" s="172" t="s">
        <v>2</v>
      </c>
      <c r="AE6" s="173"/>
      <c r="AF6" s="173"/>
      <c r="AG6" s="173"/>
      <c r="AH6" s="173"/>
      <c r="AI6" s="173"/>
      <c r="AJ6" s="173"/>
      <c r="AK6" s="214"/>
      <c r="AL6" s="174" t="s">
        <v>1</v>
      </c>
      <c r="AM6" s="175"/>
      <c r="AN6" s="175"/>
      <c r="AO6" s="175"/>
      <c r="AP6" s="175"/>
      <c r="AQ6" s="175"/>
      <c r="AR6" s="175"/>
      <c r="AS6" s="175"/>
      <c r="AT6" s="172" t="s">
        <v>3</v>
      </c>
      <c r="AU6" s="173"/>
      <c r="AV6" s="173"/>
      <c r="AW6" s="173"/>
      <c r="AX6" s="173"/>
      <c r="AY6" s="173"/>
      <c r="AZ6" s="173"/>
      <c r="BA6" s="173"/>
      <c r="BB6" s="172" t="s">
        <v>2</v>
      </c>
      <c r="BC6" s="173"/>
      <c r="BD6" s="173"/>
      <c r="BE6" s="173"/>
      <c r="BF6" s="173"/>
      <c r="BG6" s="173"/>
      <c r="BH6" s="173"/>
      <c r="BI6" s="214"/>
      <c r="BJ6" s="174" t="s">
        <v>1</v>
      </c>
      <c r="BK6" s="175"/>
      <c r="BL6" s="175"/>
      <c r="BM6" s="175"/>
      <c r="BN6" s="175"/>
      <c r="BO6" s="175"/>
      <c r="BP6" s="175"/>
      <c r="BQ6" s="175"/>
      <c r="BR6" s="172" t="s">
        <v>3</v>
      </c>
      <c r="BS6" s="173"/>
      <c r="BT6" s="173"/>
      <c r="BU6" s="173"/>
      <c r="BV6" s="173"/>
      <c r="BW6" s="173"/>
      <c r="BX6" s="173"/>
      <c r="BY6" s="173"/>
      <c r="BZ6" s="172" t="s">
        <v>2</v>
      </c>
      <c r="CA6" s="173"/>
      <c r="CB6" s="173"/>
      <c r="CC6" s="173"/>
      <c r="CD6" s="173"/>
      <c r="CE6" s="173"/>
      <c r="CF6" s="173"/>
      <c r="CG6" s="214"/>
      <c r="CH6" s="174" t="s">
        <v>1</v>
      </c>
      <c r="CI6" s="175"/>
      <c r="CJ6" s="175"/>
      <c r="CK6" s="175"/>
      <c r="CL6" s="175"/>
      <c r="CM6" s="175"/>
      <c r="CN6" s="175"/>
      <c r="CO6" s="175"/>
      <c r="CP6" s="172" t="s">
        <v>3</v>
      </c>
      <c r="CQ6" s="173"/>
      <c r="CR6" s="173"/>
      <c r="CS6" s="173"/>
      <c r="CT6" s="173"/>
      <c r="CU6" s="173"/>
      <c r="CV6" s="173"/>
      <c r="CW6" s="222" t="s">
        <v>2</v>
      </c>
      <c r="CX6" s="223"/>
      <c r="CY6" s="223"/>
      <c r="CZ6" s="223"/>
      <c r="DA6" s="223"/>
      <c r="DB6" s="223"/>
      <c r="DC6" s="223"/>
      <c r="DD6" s="6"/>
      <c r="DE6" s="6"/>
      <c r="DF6" s="6"/>
    </row>
    <row r="7" spans="1:112" ht="27" customHeight="1">
      <c r="A7" s="7"/>
      <c r="B7" s="181" t="s">
        <v>4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8"/>
      <c r="N7" s="186">
        <f>SUM(N9:U14)</f>
        <v>2089943</v>
      </c>
      <c r="O7" s="187"/>
      <c r="P7" s="187"/>
      <c r="Q7" s="187"/>
      <c r="R7" s="187"/>
      <c r="S7" s="187"/>
      <c r="T7" s="187"/>
      <c r="U7" s="187"/>
      <c r="V7" s="187">
        <f>SUM(V9:AC14)</f>
        <v>1989580</v>
      </c>
      <c r="W7" s="187"/>
      <c r="X7" s="187"/>
      <c r="Y7" s="187"/>
      <c r="Z7" s="187"/>
      <c r="AA7" s="187"/>
      <c r="AB7" s="187"/>
      <c r="AC7" s="187"/>
      <c r="AD7" s="187">
        <f t="shared" ref="AD7" si="0">SUM(AD9:AK14)</f>
        <v>1982713</v>
      </c>
      <c r="AE7" s="187"/>
      <c r="AF7" s="187"/>
      <c r="AG7" s="187"/>
      <c r="AH7" s="187"/>
      <c r="AI7" s="187"/>
      <c r="AJ7" s="187"/>
      <c r="AK7" s="187"/>
      <c r="AL7" s="187">
        <f t="shared" ref="AL7" si="1">SUM(AL9:AS14)</f>
        <v>2136486</v>
      </c>
      <c r="AM7" s="187"/>
      <c r="AN7" s="187"/>
      <c r="AO7" s="187"/>
      <c r="AP7" s="187"/>
      <c r="AQ7" s="187"/>
      <c r="AR7" s="187"/>
      <c r="AS7" s="187"/>
      <c r="AT7" s="187">
        <f t="shared" ref="AT7" si="2">SUM(AT9:BA14)</f>
        <v>2138682</v>
      </c>
      <c r="AU7" s="187"/>
      <c r="AV7" s="187"/>
      <c r="AW7" s="187"/>
      <c r="AX7" s="187"/>
      <c r="AY7" s="187"/>
      <c r="AZ7" s="187"/>
      <c r="BA7" s="187"/>
      <c r="BB7" s="187">
        <f t="shared" ref="BB7" si="3">SUM(BB9:BI14)</f>
        <v>2131307</v>
      </c>
      <c r="BC7" s="187"/>
      <c r="BD7" s="187"/>
      <c r="BE7" s="187"/>
      <c r="BF7" s="187"/>
      <c r="BG7" s="187"/>
      <c r="BH7" s="187"/>
      <c r="BI7" s="187"/>
      <c r="BJ7" s="187">
        <f t="shared" ref="BJ7" si="4">SUM(BJ9:BQ14)</f>
        <v>2235660</v>
      </c>
      <c r="BK7" s="187"/>
      <c r="BL7" s="187"/>
      <c r="BM7" s="187"/>
      <c r="BN7" s="187"/>
      <c r="BO7" s="187"/>
      <c r="BP7" s="187"/>
      <c r="BQ7" s="187"/>
      <c r="BR7" s="187">
        <f t="shared" ref="BR7" si="5">SUM(BR9:BY14)</f>
        <v>2217537</v>
      </c>
      <c r="BS7" s="187"/>
      <c r="BT7" s="187"/>
      <c r="BU7" s="187"/>
      <c r="BV7" s="187"/>
      <c r="BW7" s="187"/>
      <c r="BX7" s="187"/>
      <c r="BY7" s="187"/>
      <c r="BZ7" s="187">
        <f t="shared" ref="BZ7" si="6">SUM(BZ9:CG14)</f>
        <v>2210143</v>
      </c>
      <c r="CA7" s="187"/>
      <c r="CB7" s="187"/>
      <c r="CC7" s="187"/>
      <c r="CD7" s="187"/>
      <c r="CE7" s="187"/>
      <c r="CF7" s="187"/>
      <c r="CG7" s="187"/>
      <c r="CH7" s="187">
        <f t="shared" ref="CH7" si="7">SUM(CH9:CO14)</f>
        <v>2445448</v>
      </c>
      <c r="CI7" s="187"/>
      <c r="CJ7" s="187"/>
      <c r="CK7" s="187"/>
      <c r="CL7" s="187"/>
      <c r="CM7" s="187"/>
      <c r="CN7" s="187"/>
      <c r="CO7" s="187"/>
      <c r="CP7" s="187">
        <f>SUM(CP9:CV14)</f>
        <v>2427570</v>
      </c>
      <c r="CQ7" s="187"/>
      <c r="CR7" s="187"/>
      <c r="CS7" s="187"/>
      <c r="CT7" s="187"/>
      <c r="CU7" s="187"/>
      <c r="CV7" s="187"/>
      <c r="CW7" s="187">
        <f>SUM(CW9:DC14)</f>
        <v>2415858</v>
      </c>
      <c r="CX7" s="187"/>
      <c r="CY7" s="187"/>
      <c r="CZ7" s="187"/>
      <c r="DA7" s="187"/>
      <c r="DB7" s="187"/>
      <c r="DC7" s="187"/>
    </row>
    <row r="8" spans="1:112" ht="27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1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</row>
    <row r="9" spans="1:112" ht="27" customHeight="1">
      <c r="A9" s="7"/>
      <c r="B9" s="224" t="s">
        <v>73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7"/>
      <c r="N9" s="186">
        <v>1672345</v>
      </c>
      <c r="O9" s="187"/>
      <c r="P9" s="187"/>
      <c r="Q9" s="187"/>
      <c r="R9" s="187"/>
      <c r="S9" s="187"/>
      <c r="T9" s="187"/>
      <c r="U9" s="187"/>
      <c r="V9" s="187">
        <v>1575650</v>
      </c>
      <c r="W9" s="187"/>
      <c r="X9" s="187"/>
      <c r="Y9" s="187"/>
      <c r="Z9" s="187"/>
      <c r="AA9" s="187"/>
      <c r="AB9" s="187"/>
      <c r="AC9" s="187"/>
      <c r="AD9" s="187">
        <v>1568783</v>
      </c>
      <c r="AE9" s="187"/>
      <c r="AF9" s="187"/>
      <c r="AG9" s="187"/>
      <c r="AH9" s="187"/>
      <c r="AI9" s="187"/>
      <c r="AJ9" s="187"/>
      <c r="AK9" s="187"/>
      <c r="AL9" s="187">
        <v>1681040</v>
      </c>
      <c r="AM9" s="187"/>
      <c r="AN9" s="187"/>
      <c r="AO9" s="187"/>
      <c r="AP9" s="187"/>
      <c r="AQ9" s="187"/>
      <c r="AR9" s="187"/>
      <c r="AS9" s="187"/>
      <c r="AT9" s="187">
        <v>1693106</v>
      </c>
      <c r="AU9" s="187"/>
      <c r="AV9" s="187"/>
      <c r="AW9" s="187"/>
      <c r="AX9" s="187"/>
      <c r="AY9" s="187"/>
      <c r="AZ9" s="187"/>
      <c r="BA9" s="187"/>
      <c r="BB9" s="187">
        <v>1685731</v>
      </c>
      <c r="BC9" s="187"/>
      <c r="BD9" s="187"/>
      <c r="BE9" s="187"/>
      <c r="BF9" s="187"/>
      <c r="BG9" s="187"/>
      <c r="BH9" s="187"/>
      <c r="BI9" s="187"/>
      <c r="BJ9" s="187">
        <v>1760412</v>
      </c>
      <c r="BK9" s="187"/>
      <c r="BL9" s="187"/>
      <c r="BM9" s="187"/>
      <c r="BN9" s="187"/>
      <c r="BO9" s="187"/>
      <c r="BP9" s="187"/>
      <c r="BQ9" s="187"/>
      <c r="BR9" s="187">
        <v>1750707</v>
      </c>
      <c r="BS9" s="187"/>
      <c r="BT9" s="187"/>
      <c r="BU9" s="187"/>
      <c r="BV9" s="187"/>
      <c r="BW9" s="187"/>
      <c r="BX9" s="187"/>
      <c r="BY9" s="187"/>
      <c r="BZ9" s="187">
        <v>1743313</v>
      </c>
      <c r="CA9" s="187"/>
      <c r="CB9" s="187"/>
      <c r="CC9" s="187"/>
      <c r="CD9" s="187"/>
      <c r="CE9" s="187"/>
      <c r="CF9" s="187"/>
      <c r="CG9" s="187"/>
      <c r="CH9" s="187">
        <v>1937674</v>
      </c>
      <c r="CI9" s="187"/>
      <c r="CJ9" s="187"/>
      <c r="CK9" s="187"/>
      <c r="CL9" s="187"/>
      <c r="CM9" s="187"/>
      <c r="CN9" s="187"/>
      <c r="CO9" s="187"/>
      <c r="CP9" s="187">
        <v>1928234</v>
      </c>
      <c r="CQ9" s="187"/>
      <c r="CR9" s="187"/>
      <c r="CS9" s="187"/>
      <c r="CT9" s="187"/>
      <c r="CU9" s="187"/>
      <c r="CV9" s="187"/>
      <c r="CW9" s="187">
        <v>1916522</v>
      </c>
      <c r="CX9" s="187"/>
      <c r="CY9" s="187"/>
      <c r="CZ9" s="187"/>
      <c r="DA9" s="187"/>
      <c r="DB9" s="187"/>
      <c r="DC9" s="187"/>
    </row>
    <row r="10" spans="1:112" ht="27" customHeight="1">
      <c r="A10" s="7"/>
      <c r="B10" s="181" t="s">
        <v>18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7"/>
      <c r="N10" s="186">
        <v>126</v>
      </c>
      <c r="O10" s="187"/>
      <c r="P10" s="187"/>
      <c r="Q10" s="187"/>
      <c r="R10" s="187"/>
      <c r="S10" s="187"/>
      <c r="T10" s="187"/>
      <c r="U10" s="187"/>
      <c r="V10" s="187">
        <v>63</v>
      </c>
      <c r="W10" s="187"/>
      <c r="X10" s="187"/>
      <c r="Y10" s="187"/>
      <c r="Z10" s="187"/>
      <c r="AA10" s="187"/>
      <c r="AB10" s="187"/>
      <c r="AC10" s="187"/>
      <c r="AD10" s="187">
        <v>63</v>
      </c>
      <c r="AE10" s="187"/>
      <c r="AF10" s="187"/>
      <c r="AG10" s="187"/>
      <c r="AH10" s="187"/>
      <c r="AI10" s="187"/>
      <c r="AJ10" s="187"/>
      <c r="AK10" s="187"/>
      <c r="AL10" s="187">
        <v>126</v>
      </c>
      <c r="AM10" s="187"/>
      <c r="AN10" s="187"/>
      <c r="AO10" s="187"/>
      <c r="AP10" s="187"/>
      <c r="AQ10" s="187"/>
      <c r="AR10" s="187"/>
      <c r="AS10" s="187"/>
      <c r="AT10" s="187">
        <v>73</v>
      </c>
      <c r="AU10" s="187"/>
      <c r="AV10" s="187"/>
      <c r="AW10" s="187"/>
      <c r="AX10" s="187"/>
      <c r="AY10" s="187"/>
      <c r="AZ10" s="187"/>
      <c r="BA10" s="187"/>
      <c r="BB10" s="187">
        <v>73</v>
      </c>
      <c r="BC10" s="187"/>
      <c r="BD10" s="187"/>
      <c r="BE10" s="187"/>
      <c r="BF10" s="187"/>
      <c r="BG10" s="187"/>
      <c r="BH10" s="187"/>
      <c r="BI10" s="187"/>
      <c r="BJ10" s="187">
        <v>126</v>
      </c>
      <c r="BK10" s="187"/>
      <c r="BL10" s="187"/>
      <c r="BM10" s="187"/>
      <c r="BN10" s="187"/>
      <c r="BO10" s="187"/>
      <c r="BP10" s="187"/>
      <c r="BQ10" s="187"/>
      <c r="BR10" s="187">
        <v>85</v>
      </c>
      <c r="BS10" s="187"/>
      <c r="BT10" s="187"/>
      <c r="BU10" s="187"/>
      <c r="BV10" s="187"/>
      <c r="BW10" s="187"/>
      <c r="BX10" s="187"/>
      <c r="BY10" s="187"/>
      <c r="BZ10" s="187">
        <v>85</v>
      </c>
      <c r="CA10" s="187"/>
      <c r="CB10" s="187"/>
      <c r="CC10" s="187"/>
      <c r="CD10" s="187"/>
      <c r="CE10" s="187"/>
      <c r="CF10" s="187"/>
      <c r="CG10" s="187"/>
      <c r="CH10" s="187">
        <v>126</v>
      </c>
      <c r="CI10" s="187"/>
      <c r="CJ10" s="187"/>
      <c r="CK10" s="187"/>
      <c r="CL10" s="187"/>
      <c r="CM10" s="187"/>
      <c r="CN10" s="187"/>
      <c r="CO10" s="187"/>
      <c r="CP10" s="187">
        <v>79</v>
      </c>
      <c r="CQ10" s="187"/>
      <c r="CR10" s="187"/>
      <c r="CS10" s="187"/>
      <c r="CT10" s="187"/>
      <c r="CU10" s="187"/>
      <c r="CV10" s="187"/>
      <c r="CW10" s="187">
        <v>79</v>
      </c>
      <c r="CX10" s="187"/>
      <c r="CY10" s="187"/>
      <c r="CZ10" s="187"/>
      <c r="DA10" s="187"/>
      <c r="DB10" s="187"/>
      <c r="DC10" s="187"/>
    </row>
    <row r="11" spans="1:112" ht="27" customHeight="1">
      <c r="A11" s="7"/>
      <c r="B11" s="181" t="s">
        <v>23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7"/>
      <c r="N11" s="186">
        <v>342725</v>
      </c>
      <c r="O11" s="187"/>
      <c r="P11" s="187"/>
      <c r="Q11" s="187"/>
      <c r="R11" s="187"/>
      <c r="S11" s="187"/>
      <c r="T11" s="187"/>
      <c r="U11" s="187"/>
      <c r="V11" s="187">
        <v>339188</v>
      </c>
      <c r="W11" s="187"/>
      <c r="X11" s="187"/>
      <c r="Y11" s="187"/>
      <c r="Z11" s="187"/>
      <c r="AA11" s="187"/>
      <c r="AB11" s="187"/>
      <c r="AC11" s="187"/>
      <c r="AD11" s="187">
        <v>339188</v>
      </c>
      <c r="AE11" s="187"/>
      <c r="AF11" s="187"/>
      <c r="AG11" s="187"/>
      <c r="AH11" s="187"/>
      <c r="AI11" s="187"/>
      <c r="AJ11" s="187"/>
      <c r="AK11" s="187"/>
      <c r="AL11" s="187">
        <v>375433</v>
      </c>
      <c r="AM11" s="187"/>
      <c r="AN11" s="187"/>
      <c r="AO11" s="187"/>
      <c r="AP11" s="187"/>
      <c r="AQ11" s="187"/>
      <c r="AR11" s="187"/>
      <c r="AS11" s="187"/>
      <c r="AT11" s="187">
        <v>365670</v>
      </c>
      <c r="AU11" s="187"/>
      <c r="AV11" s="187"/>
      <c r="AW11" s="187"/>
      <c r="AX11" s="187"/>
      <c r="AY11" s="187"/>
      <c r="AZ11" s="187"/>
      <c r="BA11" s="187"/>
      <c r="BB11" s="187">
        <v>365670</v>
      </c>
      <c r="BC11" s="187"/>
      <c r="BD11" s="187"/>
      <c r="BE11" s="187"/>
      <c r="BF11" s="187"/>
      <c r="BG11" s="187"/>
      <c r="BH11" s="187"/>
      <c r="BI11" s="187"/>
      <c r="BJ11" s="187">
        <v>407681</v>
      </c>
      <c r="BK11" s="187"/>
      <c r="BL11" s="187"/>
      <c r="BM11" s="187"/>
      <c r="BN11" s="187"/>
      <c r="BO11" s="187"/>
      <c r="BP11" s="187"/>
      <c r="BQ11" s="187"/>
      <c r="BR11" s="187">
        <v>399355</v>
      </c>
      <c r="BS11" s="187"/>
      <c r="BT11" s="187"/>
      <c r="BU11" s="187"/>
      <c r="BV11" s="187"/>
      <c r="BW11" s="187"/>
      <c r="BX11" s="187"/>
      <c r="BY11" s="187"/>
      <c r="BZ11" s="187">
        <v>399355</v>
      </c>
      <c r="CA11" s="187"/>
      <c r="CB11" s="187"/>
      <c r="CC11" s="187"/>
      <c r="CD11" s="187"/>
      <c r="CE11" s="187"/>
      <c r="CF11" s="187"/>
      <c r="CG11" s="187"/>
      <c r="CH11" s="187">
        <v>438503</v>
      </c>
      <c r="CI11" s="187"/>
      <c r="CJ11" s="187"/>
      <c r="CK11" s="187"/>
      <c r="CL11" s="187"/>
      <c r="CM11" s="187"/>
      <c r="CN11" s="187"/>
      <c r="CO11" s="187"/>
      <c r="CP11" s="187">
        <v>430082</v>
      </c>
      <c r="CQ11" s="187"/>
      <c r="CR11" s="187"/>
      <c r="CS11" s="187"/>
      <c r="CT11" s="187"/>
      <c r="CU11" s="187"/>
      <c r="CV11" s="187"/>
      <c r="CW11" s="187">
        <v>430082</v>
      </c>
      <c r="CX11" s="187"/>
      <c r="CY11" s="187"/>
      <c r="CZ11" s="187"/>
      <c r="DA11" s="187"/>
      <c r="DB11" s="187"/>
      <c r="DC11" s="187"/>
    </row>
    <row r="12" spans="1:112" ht="27" customHeight="1">
      <c r="A12" s="7"/>
      <c r="B12" s="181" t="s">
        <v>24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7"/>
      <c r="N12" s="186">
        <v>15420</v>
      </c>
      <c r="O12" s="187"/>
      <c r="P12" s="187"/>
      <c r="Q12" s="187"/>
      <c r="R12" s="187"/>
      <c r="S12" s="187"/>
      <c r="T12" s="187"/>
      <c r="U12" s="187"/>
      <c r="V12" s="187">
        <v>15352</v>
      </c>
      <c r="W12" s="187"/>
      <c r="X12" s="187"/>
      <c r="Y12" s="187"/>
      <c r="Z12" s="187"/>
      <c r="AA12" s="187"/>
      <c r="AB12" s="187"/>
      <c r="AC12" s="187"/>
      <c r="AD12" s="187">
        <v>15352</v>
      </c>
      <c r="AE12" s="187"/>
      <c r="AF12" s="187"/>
      <c r="AG12" s="187"/>
      <c r="AH12" s="187"/>
      <c r="AI12" s="187"/>
      <c r="AJ12" s="187"/>
      <c r="AK12" s="187"/>
      <c r="AL12" s="187">
        <v>15440</v>
      </c>
      <c r="AM12" s="187"/>
      <c r="AN12" s="187"/>
      <c r="AO12" s="187"/>
      <c r="AP12" s="187"/>
      <c r="AQ12" s="187"/>
      <c r="AR12" s="187"/>
      <c r="AS12" s="187"/>
      <c r="AT12" s="187">
        <v>20453</v>
      </c>
      <c r="AU12" s="187"/>
      <c r="AV12" s="187"/>
      <c r="AW12" s="187"/>
      <c r="AX12" s="187"/>
      <c r="AY12" s="187"/>
      <c r="AZ12" s="187"/>
      <c r="BA12" s="187"/>
      <c r="BB12" s="187">
        <v>20453</v>
      </c>
      <c r="BC12" s="187"/>
      <c r="BD12" s="187"/>
      <c r="BE12" s="187"/>
      <c r="BF12" s="187"/>
      <c r="BG12" s="187"/>
      <c r="BH12" s="187"/>
      <c r="BI12" s="187"/>
      <c r="BJ12" s="187">
        <v>310</v>
      </c>
      <c r="BK12" s="187"/>
      <c r="BL12" s="187"/>
      <c r="BM12" s="187"/>
      <c r="BN12" s="187"/>
      <c r="BO12" s="187"/>
      <c r="BP12" s="187"/>
      <c r="BQ12" s="187"/>
      <c r="BR12" s="187">
        <v>260</v>
      </c>
      <c r="BS12" s="187"/>
      <c r="BT12" s="187"/>
      <c r="BU12" s="187"/>
      <c r="BV12" s="187"/>
      <c r="BW12" s="187"/>
      <c r="BX12" s="187"/>
      <c r="BY12" s="187"/>
      <c r="BZ12" s="187">
        <v>260</v>
      </c>
      <c r="CA12" s="187"/>
      <c r="CB12" s="187"/>
      <c r="CC12" s="187"/>
      <c r="CD12" s="187"/>
      <c r="CE12" s="187"/>
      <c r="CF12" s="187"/>
      <c r="CG12" s="187"/>
      <c r="CH12" s="187">
        <v>410</v>
      </c>
      <c r="CI12" s="187"/>
      <c r="CJ12" s="187"/>
      <c r="CK12" s="187"/>
      <c r="CL12" s="187"/>
      <c r="CM12" s="187"/>
      <c r="CN12" s="187"/>
      <c r="CO12" s="187"/>
      <c r="CP12" s="187">
        <v>441</v>
      </c>
      <c r="CQ12" s="187"/>
      <c r="CR12" s="187"/>
      <c r="CS12" s="187"/>
      <c r="CT12" s="187"/>
      <c r="CU12" s="187"/>
      <c r="CV12" s="187"/>
      <c r="CW12" s="187">
        <v>441</v>
      </c>
      <c r="CX12" s="187"/>
      <c r="CY12" s="187"/>
      <c r="CZ12" s="187"/>
      <c r="DA12" s="187"/>
      <c r="DB12" s="187"/>
      <c r="DC12" s="187"/>
    </row>
    <row r="13" spans="1:112" ht="27" customHeight="1">
      <c r="A13" s="7"/>
      <c r="B13" s="181" t="s">
        <v>26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7"/>
      <c r="N13" s="186">
        <v>59279</v>
      </c>
      <c r="O13" s="187"/>
      <c r="P13" s="187"/>
      <c r="Q13" s="187"/>
      <c r="R13" s="187"/>
      <c r="S13" s="187"/>
      <c r="T13" s="187"/>
      <c r="U13" s="187"/>
      <c r="V13" s="187">
        <v>59279</v>
      </c>
      <c r="W13" s="187"/>
      <c r="X13" s="187"/>
      <c r="Y13" s="187"/>
      <c r="Z13" s="187"/>
      <c r="AA13" s="187"/>
      <c r="AB13" s="187"/>
      <c r="AC13" s="187"/>
      <c r="AD13" s="187">
        <v>59279</v>
      </c>
      <c r="AE13" s="187"/>
      <c r="AF13" s="187"/>
      <c r="AG13" s="187"/>
      <c r="AH13" s="187"/>
      <c r="AI13" s="187"/>
      <c r="AJ13" s="187"/>
      <c r="AK13" s="187"/>
      <c r="AL13" s="187">
        <v>59239</v>
      </c>
      <c r="AM13" s="187"/>
      <c r="AN13" s="187"/>
      <c r="AO13" s="187"/>
      <c r="AP13" s="187"/>
      <c r="AQ13" s="187"/>
      <c r="AR13" s="187"/>
      <c r="AS13" s="187"/>
      <c r="AT13" s="187">
        <v>59239</v>
      </c>
      <c r="AU13" s="187"/>
      <c r="AV13" s="187"/>
      <c r="AW13" s="187"/>
      <c r="AX13" s="187"/>
      <c r="AY13" s="187"/>
      <c r="AZ13" s="187"/>
      <c r="BA13" s="187"/>
      <c r="BB13" s="187">
        <v>59239</v>
      </c>
      <c r="BC13" s="187"/>
      <c r="BD13" s="187"/>
      <c r="BE13" s="187"/>
      <c r="BF13" s="187"/>
      <c r="BG13" s="187"/>
      <c r="BH13" s="187"/>
      <c r="BI13" s="187"/>
      <c r="BJ13" s="187">
        <v>67131</v>
      </c>
      <c r="BK13" s="187"/>
      <c r="BL13" s="187"/>
      <c r="BM13" s="187"/>
      <c r="BN13" s="187"/>
      <c r="BO13" s="187"/>
      <c r="BP13" s="187"/>
      <c r="BQ13" s="187"/>
      <c r="BR13" s="187">
        <v>67130</v>
      </c>
      <c r="BS13" s="187"/>
      <c r="BT13" s="187"/>
      <c r="BU13" s="187"/>
      <c r="BV13" s="187"/>
      <c r="BW13" s="187"/>
      <c r="BX13" s="187"/>
      <c r="BY13" s="187"/>
      <c r="BZ13" s="187">
        <v>67130</v>
      </c>
      <c r="CA13" s="187"/>
      <c r="CB13" s="187"/>
      <c r="CC13" s="187"/>
      <c r="CD13" s="187"/>
      <c r="CE13" s="187"/>
      <c r="CF13" s="187"/>
      <c r="CG13" s="187"/>
      <c r="CH13" s="187">
        <v>68735</v>
      </c>
      <c r="CI13" s="187"/>
      <c r="CJ13" s="187"/>
      <c r="CK13" s="187"/>
      <c r="CL13" s="187"/>
      <c r="CM13" s="187"/>
      <c r="CN13" s="187"/>
      <c r="CO13" s="187"/>
      <c r="CP13" s="187">
        <v>68734</v>
      </c>
      <c r="CQ13" s="187"/>
      <c r="CR13" s="187"/>
      <c r="CS13" s="187"/>
      <c r="CT13" s="187"/>
      <c r="CU13" s="187"/>
      <c r="CV13" s="187"/>
      <c r="CW13" s="187">
        <v>68734</v>
      </c>
      <c r="CX13" s="187"/>
      <c r="CY13" s="187"/>
      <c r="CZ13" s="187"/>
      <c r="DA13" s="187"/>
      <c r="DB13" s="187"/>
      <c r="DC13" s="187"/>
    </row>
    <row r="14" spans="1:112" ht="27" customHeight="1">
      <c r="A14" s="10"/>
      <c r="B14" s="184" t="s">
        <v>19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0"/>
      <c r="N14" s="197">
        <v>48</v>
      </c>
      <c r="O14" s="194"/>
      <c r="P14" s="194"/>
      <c r="Q14" s="194"/>
      <c r="R14" s="194"/>
      <c r="S14" s="194"/>
      <c r="T14" s="194"/>
      <c r="U14" s="194"/>
      <c r="V14" s="194">
        <v>48</v>
      </c>
      <c r="W14" s="194"/>
      <c r="X14" s="194"/>
      <c r="Y14" s="194"/>
      <c r="Z14" s="194"/>
      <c r="AA14" s="194"/>
      <c r="AB14" s="194"/>
      <c r="AC14" s="194"/>
      <c r="AD14" s="194">
        <v>48</v>
      </c>
      <c r="AE14" s="194"/>
      <c r="AF14" s="194"/>
      <c r="AG14" s="194"/>
      <c r="AH14" s="194"/>
      <c r="AI14" s="194"/>
      <c r="AJ14" s="194"/>
      <c r="AK14" s="194"/>
      <c r="AL14" s="194">
        <v>5208</v>
      </c>
      <c r="AM14" s="194"/>
      <c r="AN14" s="194"/>
      <c r="AO14" s="194"/>
      <c r="AP14" s="194"/>
      <c r="AQ14" s="194"/>
      <c r="AR14" s="194"/>
      <c r="AS14" s="194"/>
      <c r="AT14" s="194">
        <v>141</v>
      </c>
      <c r="AU14" s="194"/>
      <c r="AV14" s="194"/>
      <c r="AW14" s="194"/>
      <c r="AX14" s="194"/>
      <c r="AY14" s="194"/>
      <c r="AZ14" s="194"/>
      <c r="BA14" s="194"/>
      <c r="BB14" s="194">
        <v>141</v>
      </c>
      <c r="BC14" s="194"/>
      <c r="BD14" s="194"/>
      <c r="BE14" s="194"/>
      <c r="BF14" s="194"/>
      <c r="BG14" s="194"/>
      <c r="BH14" s="194"/>
      <c r="BI14" s="194"/>
      <c r="BJ14" s="193" t="s">
        <v>59</v>
      </c>
      <c r="BK14" s="193"/>
      <c r="BL14" s="193"/>
      <c r="BM14" s="193"/>
      <c r="BN14" s="193"/>
      <c r="BO14" s="193"/>
      <c r="BP14" s="193"/>
      <c r="BQ14" s="193"/>
      <c r="BR14" s="193" t="s">
        <v>59</v>
      </c>
      <c r="BS14" s="193"/>
      <c r="BT14" s="193"/>
      <c r="BU14" s="193"/>
      <c r="BV14" s="193"/>
      <c r="BW14" s="193"/>
      <c r="BX14" s="193"/>
      <c r="BY14" s="193"/>
      <c r="BZ14" s="193" t="s">
        <v>59</v>
      </c>
      <c r="CA14" s="193"/>
      <c r="CB14" s="193"/>
      <c r="CC14" s="193"/>
      <c r="CD14" s="193"/>
      <c r="CE14" s="193"/>
      <c r="CF14" s="193"/>
      <c r="CG14" s="193"/>
      <c r="CH14" s="193" t="s">
        <v>242</v>
      </c>
      <c r="CI14" s="193"/>
      <c r="CJ14" s="193"/>
      <c r="CK14" s="193"/>
      <c r="CL14" s="193"/>
      <c r="CM14" s="193"/>
      <c r="CN14" s="193"/>
      <c r="CO14" s="193"/>
      <c r="CP14" s="193" t="s">
        <v>242</v>
      </c>
      <c r="CQ14" s="193"/>
      <c r="CR14" s="193"/>
      <c r="CS14" s="193"/>
      <c r="CT14" s="193"/>
      <c r="CU14" s="193"/>
      <c r="CV14" s="193"/>
      <c r="CW14" s="193" t="s">
        <v>242</v>
      </c>
      <c r="CX14" s="193"/>
      <c r="CY14" s="193"/>
      <c r="CZ14" s="193"/>
      <c r="DA14" s="193"/>
      <c r="DB14" s="193"/>
      <c r="DC14" s="193"/>
    </row>
    <row r="15" spans="1:112" ht="15" customHeight="1">
      <c r="B15" s="16" t="s">
        <v>30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12" ht="27" customHeight="1">
      <c r="B16" s="16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12" ht="27" customHeigh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12" ht="18" customHeight="1">
      <c r="A18" s="154" t="s">
        <v>74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5" t="s">
        <v>75</v>
      </c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</row>
    <row r="19" spans="1:112" ht="27" customHeight="1"/>
    <row r="20" spans="1:112" ht="15" customHeight="1">
      <c r="A20" s="3" t="s">
        <v>29</v>
      </c>
    </row>
    <row r="21" spans="1:112" ht="26.25" customHeight="1">
      <c r="A21" s="11"/>
      <c r="B21" s="156" t="s">
        <v>0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2"/>
      <c r="N21" s="188" t="s">
        <v>238</v>
      </c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50">
        <v>4</v>
      </c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61"/>
      <c r="BL21" s="150">
        <v>5</v>
      </c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61"/>
      <c r="CH21" s="150">
        <v>6</v>
      </c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</row>
    <row r="22" spans="1:112" ht="26.25" customHeight="1">
      <c r="A22" s="13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4"/>
      <c r="N22" s="164" t="s">
        <v>1</v>
      </c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4" t="s">
        <v>33</v>
      </c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28"/>
      <c r="AM22" s="29"/>
      <c r="AN22" s="159" t="s">
        <v>1</v>
      </c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27"/>
      <c r="AZ22" s="27"/>
      <c r="BA22" s="27"/>
      <c r="BB22" s="158" t="s">
        <v>33</v>
      </c>
      <c r="BC22" s="159"/>
      <c r="BD22" s="159"/>
      <c r="BE22" s="159"/>
      <c r="BF22" s="159"/>
      <c r="BG22" s="159"/>
      <c r="BH22" s="159"/>
      <c r="BI22" s="159"/>
      <c r="BJ22" s="159"/>
      <c r="BK22" s="160"/>
      <c r="BL22" s="158" t="s">
        <v>1</v>
      </c>
      <c r="BM22" s="159"/>
      <c r="BN22" s="159"/>
      <c r="BO22" s="159"/>
      <c r="BP22" s="159"/>
      <c r="BQ22" s="159"/>
      <c r="BR22" s="159"/>
      <c r="BS22" s="159"/>
      <c r="BT22" s="159"/>
      <c r="BU22" s="159"/>
      <c r="BV22" s="160"/>
      <c r="BW22" s="158" t="s">
        <v>33</v>
      </c>
      <c r="BX22" s="159"/>
      <c r="BY22" s="159"/>
      <c r="BZ22" s="159"/>
      <c r="CA22" s="159"/>
      <c r="CB22" s="159"/>
      <c r="CC22" s="159"/>
      <c r="CD22" s="159"/>
      <c r="CE22" s="159"/>
      <c r="CF22" s="159"/>
      <c r="CG22" s="160"/>
      <c r="CH22" s="158" t="s">
        <v>1</v>
      </c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8" t="s">
        <v>33</v>
      </c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6"/>
      <c r="DE22" s="6"/>
      <c r="DF22" s="6"/>
    </row>
    <row r="23" spans="1:112" ht="26.25" customHeight="1">
      <c r="A23" s="7"/>
      <c r="B23" s="181" t="s">
        <v>4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8"/>
      <c r="N23" s="191">
        <f>SUM(N25:Y29)</f>
        <v>2089943</v>
      </c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>
        <f>SUM(Z25:AK29)</f>
        <v>1923475</v>
      </c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30"/>
      <c r="AM23" s="30"/>
      <c r="AN23" s="208">
        <f>SUM(AN25:AX29)</f>
        <v>2136486</v>
      </c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30"/>
      <c r="AZ23" s="30"/>
      <c r="BA23" s="192">
        <f t="shared" ref="BA23" si="8">SUM(BA25:BK29)</f>
        <v>2064175</v>
      </c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>
        <f t="shared" ref="BL23" si="9">SUM(BL25:BV29)</f>
        <v>2235660</v>
      </c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>
        <f t="shared" ref="BW23" si="10">SUM(BW25:CG29)</f>
        <v>2141408</v>
      </c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>
        <f t="shared" ref="CH23" si="11">SUM(CH25:CR29)</f>
        <v>2445448</v>
      </c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>
        <f t="shared" ref="CS23" si="12">SUM(CS25:DC29)</f>
        <v>2331412</v>
      </c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</row>
    <row r="24" spans="1:112" ht="26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6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</row>
    <row r="25" spans="1:112" ht="26.25" customHeight="1">
      <c r="A25" s="7"/>
      <c r="B25" s="181" t="s">
        <v>34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7"/>
      <c r="N25" s="186">
        <v>80827</v>
      </c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>
        <v>79118</v>
      </c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24"/>
      <c r="AM25" s="24"/>
      <c r="AN25" s="187">
        <v>91444</v>
      </c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24"/>
      <c r="AZ25" s="24"/>
      <c r="BA25" s="187">
        <v>89364</v>
      </c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>
        <v>89413</v>
      </c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>
        <v>87515</v>
      </c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>
        <v>93221</v>
      </c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>
        <v>92045</v>
      </c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</row>
    <row r="26" spans="1:112" ht="26.25" customHeight="1">
      <c r="A26" s="7"/>
      <c r="B26" s="225" t="s">
        <v>76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7"/>
      <c r="N26" s="186">
        <v>1992916</v>
      </c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>
        <v>1828974</v>
      </c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24"/>
      <c r="AM26" s="24"/>
      <c r="AN26" s="187">
        <v>2022747</v>
      </c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24"/>
      <c r="AZ26" s="24"/>
      <c r="BA26" s="187">
        <v>1955195</v>
      </c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>
        <v>2124047</v>
      </c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>
        <v>2033455</v>
      </c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>
        <v>2330027</v>
      </c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>
        <v>2219429</v>
      </c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</row>
    <row r="27" spans="1:112" ht="26.25" customHeight="1">
      <c r="A27" s="7"/>
      <c r="B27" s="181" t="s">
        <v>44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7"/>
      <c r="N27" s="186">
        <v>5100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95">
        <v>4385</v>
      </c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24"/>
      <c r="AM27" s="24"/>
      <c r="AN27" s="187">
        <v>6101</v>
      </c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24"/>
      <c r="AZ27" s="24"/>
      <c r="BA27" s="195">
        <v>3453</v>
      </c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87">
        <v>6100</v>
      </c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95">
        <v>4450</v>
      </c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87">
        <v>6100</v>
      </c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>
        <v>4006</v>
      </c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</row>
    <row r="28" spans="1:112" ht="26.25" customHeight="1">
      <c r="A28" s="7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"/>
      <c r="N28" s="26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</row>
    <row r="29" spans="1:112" ht="26.25" customHeight="1">
      <c r="A29" s="10"/>
      <c r="B29" s="184" t="s">
        <v>77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0"/>
      <c r="N29" s="197">
        <v>11100</v>
      </c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>
        <v>10998</v>
      </c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25"/>
      <c r="AM29" s="25"/>
      <c r="AN29" s="194">
        <v>16194</v>
      </c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25"/>
      <c r="AZ29" s="25"/>
      <c r="BA29" s="194">
        <v>16163</v>
      </c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>
        <v>16100</v>
      </c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>
        <v>15988</v>
      </c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>
        <v>16100</v>
      </c>
      <c r="CI29" s="194"/>
      <c r="CJ29" s="194"/>
      <c r="CK29" s="194"/>
      <c r="CL29" s="194"/>
      <c r="CM29" s="194"/>
      <c r="CN29" s="194"/>
      <c r="CO29" s="194"/>
      <c r="CP29" s="194"/>
      <c r="CQ29" s="194"/>
      <c r="CR29" s="194"/>
      <c r="CS29" s="194">
        <v>15932</v>
      </c>
      <c r="CT29" s="194"/>
      <c r="CU29" s="194"/>
      <c r="CV29" s="194"/>
      <c r="CW29" s="194"/>
      <c r="CX29" s="194"/>
      <c r="CY29" s="194"/>
      <c r="CZ29" s="194"/>
      <c r="DA29" s="194"/>
      <c r="DB29" s="194"/>
      <c r="DC29" s="194"/>
    </row>
    <row r="30" spans="1:112" ht="15" customHeight="1">
      <c r="B30" s="16" t="s">
        <v>30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mergeCells count="170">
    <mergeCell ref="B29:L29"/>
    <mergeCell ref="BL27:BV27"/>
    <mergeCell ref="BW27:CG27"/>
    <mergeCell ref="CH27:CR27"/>
    <mergeCell ref="AN27:AX27"/>
    <mergeCell ref="BA27:BK27"/>
    <mergeCell ref="AN29:AX29"/>
    <mergeCell ref="BA29:BK29"/>
    <mergeCell ref="BL29:BV29"/>
    <mergeCell ref="BW29:CG29"/>
    <mergeCell ref="CH29:CR29"/>
    <mergeCell ref="N29:Y29"/>
    <mergeCell ref="Z29:AK29"/>
    <mergeCell ref="B25:L25"/>
    <mergeCell ref="BL25:BV25"/>
    <mergeCell ref="BW25:CG25"/>
    <mergeCell ref="CH25:CR25"/>
    <mergeCell ref="CS25:DC25"/>
    <mergeCell ref="BW26:CG26"/>
    <mergeCell ref="CH26:CR26"/>
    <mergeCell ref="CS26:DC26"/>
    <mergeCell ref="B27:L27"/>
    <mergeCell ref="B26:L26"/>
    <mergeCell ref="BL26:BV26"/>
    <mergeCell ref="N25:Y25"/>
    <mergeCell ref="N26:Y26"/>
    <mergeCell ref="N27:Y27"/>
    <mergeCell ref="Z25:AK25"/>
    <mergeCell ref="Z26:AK26"/>
    <mergeCell ref="Z27:AK27"/>
    <mergeCell ref="BW22:CG22"/>
    <mergeCell ref="CH22:CR22"/>
    <mergeCell ref="CS22:DC22"/>
    <mergeCell ref="B23:L23"/>
    <mergeCell ref="BL23:BV23"/>
    <mergeCell ref="BW23:CG23"/>
    <mergeCell ref="B21:L22"/>
    <mergeCell ref="N21:AK21"/>
    <mergeCell ref="AL21:BK21"/>
    <mergeCell ref="BL21:CG21"/>
    <mergeCell ref="CH21:DC21"/>
    <mergeCell ref="N22:Y22"/>
    <mergeCell ref="Z22:AK22"/>
    <mergeCell ref="BB22:BK22"/>
    <mergeCell ref="BL22:BV22"/>
    <mergeCell ref="N23:Y23"/>
    <mergeCell ref="Z23:AK23"/>
    <mergeCell ref="BR14:BY14"/>
    <mergeCell ref="BZ14:CG14"/>
    <mergeCell ref="CH14:CO14"/>
    <mergeCell ref="CP14:CV14"/>
    <mergeCell ref="CW14:DC14"/>
    <mergeCell ref="A18:BA18"/>
    <mergeCell ref="BB18:DH18"/>
    <mergeCell ref="CP13:CV13"/>
    <mergeCell ref="CW13:DC13"/>
    <mergeCell ref="B14:L14"/>
    <mergeCell ref="N14:U14"/>
    <mergeCell ref="V14:AC14"/>
    <mergeCell ref="AD14:AK14"/>
    <mergeCell ref="AL14:AS14"/>
    <mergeCell ref="AT14:BA14"/>
    <mergeCell ref="BB14:BI14"/>
    <mergeCell ref="BJ14:BQ14"/>
    <mergeCell ref="AT13:BA13"/>
    <mergeCell ref="BB13:BI13"/>
    <mergeCell ref="BJ13:BQ13"/>
    <mergeCell ref="BR13:BY13"/>
    <mergeCell ref="BZ13:CG13"/>
    <mergeCell ref="CH13:CO13"/>
    <mergeCell ref="BZ12:CG12"/>
    <mergeCell ref="CH12:CO12"/>
    <mergeCell ref="CP12:CV12"/>
    <mergeCell ref="CW12:DC12"/>
    <mergeCell ref="B13:L13"/>
    <mergeCell ref="N13:U13"/>
    <mergeCell ref="V13:AC13"/>
    <mergeCell ref="AD13:AK13"/>
    <mergeCell ref="AL13:AS13"/>
    <mergeCell ref="CP9:CV9"/>
    <mergeCell ref="CW9:DC9"/>
    <mergeCell ref="CP11:CV11"/>
    <mergeCell ref="CW11:DC11"/>
    <mergeCell ref="B12:L12"/>
    <mergeCell ref="N12:U12"/>
    <mergeCell ref="V12:AC12"/>
    <mergeCell ref="AD12:AK12"/>
    <mergeCell ref="AL12:AS12"/>
    <mergeCell ref="AT12:BA12"/>
    <mergeCell ref="BB12:BI12"/>
    <mergeCell ref="BJ12:BQ12"/>
    <mergeCell ref="AT11:BA11"/>
    <mergeCell ref="BB11:BI11"/>
    <mergeCell ref="BJ11:BQ11"/>
    <mergeCell ref="BR11:BY11"/>
    <mergeCell ref="BZ11:CG11"/>
    <mergeCell ref="CH11:CO11"/>
    <mergeCell ref="B11:L11"/>
    <mergeCell ref="N11:U11"/>
    <mergeCell ref="V11:AC11"/>
    <mergeCell ref="AD11:AK11"/>
    <mergeCell ref="AL11:AS11"/>
    <mergeCell ref="BR12:BY12"/>
    <mergeCell ref="AT10:BA10"/>
    <mergeCell ref="BB10:BI10"/>
    <mergeCell ref="BJ10:BQ10"/>
    <mergeCell ref="BR10:BY10"/>
    <mergeCell ref="BZ10:CG10"/>
    <mergeCell ref="CH10:CO10"/>
    <mergeCell ref="BR9:BY9"/>
    <mergeCell ref="BZ9:CG9"/>
    <mergeCell ref="CH9:CO9"/>
    <mergeCell ref="BJ6:BQ6"/>
    <mergeCell ref="B10:L10"/>
    <mergeCell ref="N10:U10"/>
    <mergeCell ref="V10:AC10"/>
    <mergeCell ref="AD10:AK10"/>
    <mergeCell ref="AL10:AS10"/>
    <mergeCell ref="CP7:CV7"/>
    <mergeCell ref="CW7:DC7"/>
    <mergeCell ref="B9:L9"/>
    <mergeCell ref="N9:U9"/>
    <mergeCell ref="V9:AC9"/>
    <mergeCell ref="AD9:AK9"/>
    <mergeCell ref="AL9:AS9"/>
    <mergeCell ref="AT9:BA9"/>
    <mergeCell ref="BB9:BI9"/>
    <mergeCell ref="BJ9:BQ9"/>
    <mergeCell ref="AT7:BA7"/>
    <mergeCell ref="BB7:BI7"/>
    <mergeCell ref="BJ7:BQ7"/>
    <mergeCell ref="BR7:BY7"/>
    <mergeCell ref="BZ7:CG7"/>
    <mergeCell ref="CH7:CO7"/>
    <mergeCell ref="CP10:CV10"/>
    <mergeCell ref="CW10:DC10"/>
    <mergeCell ref="A2:BA2"/>
    <mergeCell ref="BB2:DH2"/>
    <mergeCell ref="B5:L6"/>
    <mergeCell ref="N5:AK5"/>
    <mergeCell ref="AL5:BI5"/>
    <mergeCell ref="BJ5:CG5"/>
    <mergeCell ref="CH5:DC5"/>
    <mergeCell ref="N6:U6"/>
    <mergeCell ref="AN22:AX22"/>
    <mergeCell ref="BR6:BY6"/>
    <mergeCell ref="BZ6:CG6"/>
    <mergeCell ref="CH6:CO6"/>
    <mergeCell ref="CP6:CV6"/>
    <mergeCell ref="CW6:DC6"/>
    <mergeCell ref="B7:L7"/>
    <mergeCell ref="N7:U7"/>
    <mergeCell ref="V7:AC7"/>
    <mergeCell ref="AD7:AK7"/>
    <mergeCell ref="AL7:AS7"/>
    <mergeCell ref="V6:AC6"/>
    <mergeCell ref="AD6:AK6"/>
    <mergeCell ref="AL6:AS6"/>
    <mergeCell ref="AT6:BA6"/>
    <mergeCell ref="BB6:BI6"/>
    <mergeCell ref="CS29:DC29"/>
    <mergeCell ref="AN23:AX23"/>
    <mergeCell ref="BA23:BK23"/>
    <mergeCell ref="AN25:AX25"/>
    <mergeCell ref="BA25:BK25"/>
    <mergeCell ref="AN26:AX26"/>
    <mergeCell ref="BA26:BK26"/>
    <mergeCell ref="CH23:CR23"/>
    <mergeCell ref="CS23:DC23"/>
    <mergeCell ref="CS27:DC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colBreaks count="1" manualBreakCount="1">
    <brk id="53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37DA-4F40-4F92-B663-CEC13065701C}">
  <sheetPr>
    <pageSetUpPr fitToPage="1"/>
  </sheetPr>
  <dimension ref="A1:L49"/>
  <sheetViews>
    <sheetView tabSelected="1" view="pageBreakPreview" zoomScale="90" zoomScaleNormal="90" zoomScaleSheetLayoutView="90" workbookViewId="0">
      <pane xSplit="4" topLeftCell="E1" activePane="topRight" state="frozen"/>
      <selection activeCell="A25" sqref="A25"/>
      <selection pane="topRight" sqref="A1:G1"/>
    </sheetView>
  </sheetViews>
  <sheetFormatPr defaultColWidth="9" defaultRowHeight="18" customHeight="1"/>
  <cols>
    <col min="1" max="2" width="1.59765625" style="32" customWidth="1"/>
    <col min="3" max="3" width="17.19921875" style="32" bestFit="1" customWidth="1"/>
    <col min="4" max="4" width="1.59765625" style="32" customWidth="1"/>
    <col min="5" max="7" width="18.09765625" style="32" customWidth="1"/>
    <col min="8" max="12" width="15.69921875" style="32" customWidth="1"/>
    <col min="13" max="16384" width="9" style="32"/>
  </cols>
  <sheetData>
    <row r="1" spans="1:12" ht="20.25" customHeight="1">
      <c r="A1" s="226" t="s">
        <v>107</v>
      </c>
      <c r="B1" s="226"/>
      <c r="C1" s="226"/>
      <c r="D1" s="226"/>
      <c r="E1" s="226"/>
      <c r="F1" s="226"/>
      <c r="G1" s="226"/>
      <c r="H1" s="227" t="s">
        <v>91</v>
      </c>
      <c r="I1" s="227"/>
      <c r="J1" s="227"/>
      <c r="K1" s="227"/>
      <c r="L1" s="227"/>
    </row>
    <row r="2" spans="1:12" ht="20.25" customHeight="1">
      <c r="A2" s="226" t="s">
        <v>94</v>
      </c>
      <c r="B2" s="226"/>
      <c r="C2" s="226"/>
      <c r="D2" s="226"/>
      <c r="E2" s="226"/>
      <c r="F2" s="226"/>
      <c r="G2" s="226"/>
      <c r="H2" s="227" t="s">
        <v>92</v>
      </c>
      <c r="I2" s="227"/>
      <c r="J2" s="227"/>
      <c r="K2" s="227"/>
      <c r="L2" s="227"/>
    </row>
    <row r="3" spans="1:12" ht="15" customHeight="1"/>
    <row r="4" spans="1:12" ht="15" customHeight="1">
      <c r="A4" s="32" t="s">
        <v>29</v>
      </c>
    </row>
    <row r="5" spans="1:12" ht="15.75" customHeight="1">
      <c r="A5" s="228" t="s">
        <v>0</v>
      </c>
      <c r="B5" s="228"/>
      <c r="C5" s="228"/>
      <c r="D5" s="228"/>
      <c r="E5" s="229" t="s">
        <v>238</v>
      </c>
      <c r="F5" s="230"/>
      <c r="G5" s="36">
        <v>4</v>
      </c>
      <c r="H5" s="37"/>
      <c r="I5" s="229">
        <v>5</v>
      </c>
      <c r="J5" s="230"/>
      <c r="K5" s="229">
        <v>6</v>
      </c>
      <c r="L5" s="230"/>
    </row>
    <row r="6" spans="1:12" ht="15.75" customHeight="1">
      <c r="A6" s="218"/>
      <c r="B6" s="218"/>
      <c r="C6" s="218"/>
      <c r="D6" s="218"/>
      <c r="E6" s="43" t="s">
        <v>1</v>
      </c>
      <c r="F6" s="35" t="s">
        <v>90</v>
      </c>
      <c r="G6" s="43" t="s">
        <v>1</v>
      </c>
      <c r="H6" s="35" t="s">
        <v>90</v>
      </c>
      <c r="I6" s="43" t="s">
        <v>1</v>
      </c>
      <c r="J6" s="35" t="s">
        <v>90</v>
      </c>
      <c r="K6" s="43" t="s">
        <v>1</v>
      </c>
      <c r="L6" s="44" t="s">
        <v>90</v>
      </c>
    </row>
    <row r="7" spans="1:12" ht="15.75" customHeight="1">
      <c r="A7" s="41"/>
      <c r="B7" s="41" t="s">
        <v>78</v>
      </c>
      <c r="C7" s="41"/>
      <c r="D7" s="55"/>
      <c r="E7" s="41"/>
      <c r="F7" s="41"/>
      <c r="G7" s="41"/>
      <c r="H7" s="41"/>
      <c r="I7" s="41"/>
      <c r="J7" s="41"/>
      <c r="K7" s="41"/>
      <c r="L7" s="41"/>
    </row>
    <row r="8" spans="1:12" s="97" customFormat="1" ht="15.75" customHeight="1">
      <c r="A8" s="94"/>
      <c r="B8" s="231" t="s">
        <v>79</v>
      </c>
      <c r="C8" s="231"/>
      <c r="D8" s="56"/>
      <c r="E8" s="106">
        <f t="shared" ref="E8:L8" si="0">SUM(E9:E11)</f>
        <v>14908271</v>
      </c>
      <c r="F8" s="106">
        <f t="shared" si="0"/>
        <v>15139693</v>
      </c>
      <c r="G8" s="106">
        <f t="shared" si="0"/>
        <v>15010147</v>
      </c>
      <c r="H8" s="106">
        <f t="shared" si="0"/>
        <v>15082121</v>
      </c>
      <c r="I8" s="106">
        <f t="shared" si="0"/>
        <v>14587298</v>
      </c>
      <c r="J8" s="106">
        <f t="shared" si="0"/>
        <v>12806030</v>
      </c>
      <c r="K8" s="135">
        <f t="shared" si="0"/>
        <v>14420683</v>
      </c>
      <c r="L8" s="135">
        <f t="shared" si="0"/>
        <v>12784509</v>
      </c>
    </row>
    <row r="9" spans="1:12" ht="15.75" customHeight="1">
      <c r="A9" s="41"/>
      <c r="B9" s="41"/>
      <c r="C9" s="34" t="s">
        <v>80</v>
      </c>
      <c r="D9" s="56"/>
      <c r="E9" s="106">
        <v>12395811</v>
      </c>
      <c r="F9" s="106">
        <v>12465624</v>
      </c>
      <c r="G9" s="106">
        <v>12781100</v>
      </c>
      <c r="H9" s="106">
        <v>12751712</v>
      </c>
      <c r="I9" s="106">
        <v>14346274</v>
      </c>
      <c r="J9" s="106">
        <v>12234421</v>
      </c>
      <c r="K9" s="135">
        <v>14209237</v>
      </c>
      <c r="L9" s="135">
        <v>12570874</v>
      </c>
    </row>
    <row r="10" spans="1:12" ht="15.75" customHeight="1">
      <c r="A10" s="41"/>
      <c r="B10" s="41"/>
      <c r="C10" s="34" t="s">
        <v>81</v>
      </c>
      <c r="D10" s="56"/>
      <c r="E10" s="106">
        <v>2512460</v>
      </c>
      <c r="F10" s="106">
        <v>2674069</v>
      </c>
      <c r="G10" s="106">
        <v>2229047</v>
      </c>
      <c r="H10" s="106">
        <v>2330409</v>
      </c>
      <c r="I10" s="106">
        <v>241024</v>
      </c>
      <c r="J10" s="106">
        <v>571609</v>
      </c>
      <c r="K10" s="135">
        <v>211446</v>
      </c>
      <c r="L10" s="135">
        <v>213635</v>
      </c>
    </row>
    <row r="11" spans="1:12" ht="15.75" customHeight="1">
      <c r="A11" s="41"/>
      <c r="B11" s="41"/>
      <c r="C11" s="34" t="s">
        <v>82</v>
      </c>
      <c r="D11" s="56"/>
      <c r="E11" s="107" t="s">
        <v>59</v>
      </c>
      <c r="F11" s="107" t="s">
        <v>59</v>
      </c>
      <c r="G11" s="107" t="s">
        <v>59</v>
      </c>
      <c r="H11" s="107" t="s">
        <v>59</v>
      </c>
      <c r="I11" s="107" t="s">
        <v>59</v>
      </c>
      <c r="J11" s="107" t="s">
        <v>59</v>
      </c>
      <c r="K11" s="148" t="s">
        <v>59</v>
      </c>
      <c r="L11" s="148" t="s">
        <v>59</v>
      </c>
    </row>
    <row r="12" spans="1:12" s="97" customFormat="1" ht="15.75" customHeight="1">
      <c r="A12" s="94"/>
      <c r="B12" s="231" t="s">
        <v>83</v>
      </c>
      <c r="C12" s="231"/>
      <c r="D12" s="56"/>
      <c r="E12" s="106">
        <f>SUM(E13:E15)</f>
        <v>13888380</v>
      </c>
      <c r="F12" s="106">
        <f t="shared" ref="F12:L12" si="1">SUM(F13:F15)</f>
        <v>13143291</v>
      </c>
      <c r="G12" s="106">
        <f t="shared" si="1"/>
        <v>14238085</v>
      </c>
      <c r="H12" s="106">
        <f t="shared" si="1"/>
        <v>13344646</v>
      </c>
      <c r="I12" s="106">
        <f t="shared" si="1"/>
        <v>14632131</v>
      </c>
      <c r="J12" s="106">
        <f t="shared" si="1"/>
        <v>13389581</v>
      </c>
      <c r="K12" s="135">
        <f t="shared" si="1"/>
        <v>15222368</v>
      </c>
      <c r="L12" s="135">
        <f t="shared" si="1"/>
        <v>14159973</v>
      </c>
    </row>
    <row r="13" spans="1:12" ht="15.75" customHeight="1">
      <c r="A13" s="41"/>
      <c r="B13" s="41"/>
      <c r="C13" s="34" t="s">
        <v>84</v>
      </c>
      <c r="D13" s="56"/>
      <c r="E13" s="106">
        <v>13631021</v>
      </c>
      <c r="F13" s="106">
        <v>12911210</v>
      </c>
      <c r="G13" s="106">
        <v>14036102</v>
      </c>
      <c r="H13" s="106">
        <v>13172301</v>
      </c>
      <c r="I13" s="106">
        <v>14420983</v>
      </c>
      <c r="J13" s="106">
        <v>13221106</v>
      </c>
      <c r="K13" s="135">
        <v>15024292</v>
      </c>
      <c r="L13" s="135">
        <v>14007093</v>
      </c>
    </row>
    <row r="14" spans="1:12" ht="15.75" customHeight="1">
      <c r="A14" s="41"/>
      <c r="B14" s="41"/>
      <c r="C14" s="34" t="s">
        <v>85</v>
      </c>
      <c r="D14" s="56"/>
      <c r="E14" s="106">
        <v>257359</v>
      </c>
      <c r="F14" s="106">
        <v>232081</v>
      </c>
      <c r="G14" s="106">
        <v>201983</v>
      </c>
      <c r="H14" s="106">
        <v>172345</v>
      </c>
      <c r="I14" s="106">
        <v>211148</v>
      </c>
      <c r="J14" s="106">
        <v>168475</v>
      </c>
      <c r="K14" s="135">
        <v>198076</v>
      </c>
      <c r="L14" s="135">
        <v>152880</v>
      </c>
    </row>
    <row r="15" spans="1:12" ht="15.75" customHeight="1">
      <c r="A15" s="41"/>
      <c r="B15" s="41"/>
      <c r="C15" s="34" t="s">
        <v>86</v>
      </c>
      <c r="D15" s="56"/>
      <c r="E15" s="107" t="s">
        <v>59</v>
      </c>
      <c r="F15" s="107" t="s">
        <v>59</v>
      </c>
      <c r="G15" s="107" t="s">
        <v>59</v>
      </c>
      <c r="H15" s="107" t="s">
        <v>59</v>
      </c>
      <c r="I15" s="107" t="s">
        <v>59</v>
      </c>
      <c r="J15" s="107" t="s">
        <v>59</v>
      </c>
      <c r="K15" s="136" t="s">
        <v>59</v>
      </c>
      <c r="L15" s="136" t="s">
        <v>59</v>
      </c>
    </row>
    <row r="16" spans="1:12" ht="15.75" customHeight="1">
      <c r="A16" s="41"/>
      <c r="B16" s="41" t="s">
        <v>87</v>
      </c>
      <c r="C16" s="41"/>
      <c r="D16" s="56"/>
      <c r="E16" s="106"/>
      <c r="F16" s="106"/>
      <c r="G16" s="106"/>
      <c r="H16" s="106"/>
      <c r="I16" s="106"/>
      <c r="J16" s="106"/>
      <c r="K16" s="135"/>
      <c r="L16" s="135"/>
    </row>
    <row r="17" spans="1:12" s="97" customFormat="1" ht="15.75" customHeight="1">
      <c r="A17" s="94"/>
      <c r="B17" s="231" t="s">
        <v>88</v>
      </c>
      <c r="C17" s="231"/>
      <c r="D17" s="56"/>
      <c r="E17" s="106">
        <v>1660704</v>
      </c>
      <c r="F17" s="106">
        <v>1503897</v>
      </c>
      <c r="G17" s="106">
        <v>1285889</v>
      </c>
      <c r="H17" s="106">
        <v>1107967</v>
      </c>
      <c r="I17" s="106">
        <v>1516005</v>
      </c>
      <c r="J17" s="106">
        <v>1305165</v>
      </c>
      <c r="K17" s="135">
        <v>1391593</v>
      </c>
      <c r="L17" s="135">
        <v>1193634</v>
      </c>
    </row>
    <row r="18" spans="1:12" s="97" customFormat="1" ht="15.75" customHeight="1">
      <c r="A18" s="95"/>
      <c r="B18" s="232" t="s">
        <v>89</v>
      </c>
      <c r="C18" s="232"/>
      <c r="D18" s="57"/>
      <c r="E18" s="104">
        <v>2234326</v>
      </c>
      <c r="F18" s="104">
        <v>2100276</v>
      </c>
      <c r="G18" s="104">
        <v>1818747</v>
      </c>
      <c r="H18" s="104">
        <v>1684919</v>
      </c>
      <c r="I18" s="104">
        <v>1976580</v>
      </c>
      <c r="J18" s="104">
        <v>1792320</v>
      </c>
      <c r="K18" s="137">
        <v>1746542</v>
      </c>
      <c r="L18" s="137">
        <v>1553038</v>
      </c>
    </row>
    <row r="19" spans="1:12" ht="15" customHeight="1">
      <c r="A19" s="32" t="s">
        <v>30</v>
      </c>
    </row>
    <row r="20" spans="1:12" s="112" customFormat="1" ht="15" customHeight="1"/>
    <row r="22" spans="1:12" ht="20.25" customHeight="1">
      <c r="A22" s="226" t="s">
        <v>93</v>
      </c>
      <c r="B22" s="226"/>
      <c r="C22" s="226"/>
      <c r="D22" s="226"/>
      <c r="E22" s="226"/>
      <c r="F22" s="226"/>
      <c r="G22" s="226"/>
      <c r="H22" s="227" t="s">
        <v>92</v>
      </c>
      <c r="I22" s="227"/>
      <c r="J22" s="227"/>
      <c r="K22" s="227"/>
      <c r="L22" s="227"/>
    </row>
    <row r="23" spans="1:12" ht="15" customHeight="1"/>
    <row r="24" spans="1:12" ht="15" customHeight="1">
      <c r="A24" s="32" t="s">
        <v>29</v>
      </c>
    </row>
    <row r="25" spans="1:12" ht="15.75" customHeight="1">
      <c r="A25" s="228" t="s">
        <v>0</v>
      </c>
      <c r="B25" s="228"/>
      <c r="C25" s="228"/>
      <c r="D25" s="228"/>
      <c r="E25" s="229" t="s">
        <v>238</v>
      </c>
      <c r="F25" s="230"/>
      <c r="G25" s="36">
        <v>4</v>
      </c>
      <c r="H25" s="37"/>
      <c r="I25" s="229">
        <v>5</v>
      </c>
      <c r="J25" s="230"/>
      <c r="K25" s="229">
        <v>6</v>
      </c>
      <c r="L25" s="230"/>
    </row>
    <row r="26" spans="1:12" ht="15.75" customHeight="1">
      <c r="A26" s="218"/>
      <c r="B26" s="218"/>
      <c r="C26" s="218"/>
      <c r="D26" s="218"/>
      <c r="E26" s="43" t="s">
        <v>1</v>
      </c>
      <c r="F26" s="35" t="s">
        <v>90</v>
      </c>
      <c r="G26" s="43" t="s">
        <v>1</v>
      </c>
      <c r="H26" s="35" t="s">
        <v>90</v>
      </c>
      <c r="I26" s="43" t="s">
        <v>1</v>
      </c>
      <c r="J26" s="35" t="s">
        <v>90</v>
      </c>
      <c r="K26" s="43" t="s">
        <v>1</v>
      </c>
      <c r="L26" s="44" t="s">
        <v>90</v>
      </c>
    </row>
    <row r="27" spans="1:12" ht="15.75" customHeight="1">
      <c r="A27" s="41"/>
      <c r="B27" s="41" t="s">
        <v>78</v>
      </c>
      <c r="C27" s="41"/>
      <c r="D27" s="55"/>
      <c r="E27" s="41"/>
      <c r="F27" s="41"/>
      <c r="G27" s="41"/>
      <c r="H27" s="41"/>
      <c r="I27" s="41"/>
      <c r="J27" s="41"/>
      <c r="K27" s="41"/>
      <c r="L27" s="41"/>
    </row>
    <row r="28" spans="1:12" s="97" customFormat="1" ht="15.75" customHeight="1">
      <c r="A28" s="94"/>
      <c r="B28" s="231" t="s">
        <v>95</v>
      </c>
      <c r="C28" s="231"/>
      <c r="D28" s="56"/>
      <c r="E28" s="106">
        <f>SUM(E29:E31)</f>
        <v>2407978</v>
      </c>
      <c r="F28" s="106">
        <f t="shared" ref="F28:L28" si="2">SUM(F29:F31)</f>
        <v>2358542</v>
      </c>
      <c r="G28" s="106">
        <f t="shared" si="2"/>
        <v>2363432</v>
      </c>
      <c r="H28" s="106">
        <f t="shared" si="2"/>
        <v>2373322</v>
      </c>
      <c r="I28" s="106">
        <f t="shared" si="2"/>
        <v>2332573</v>
      </c>
      <c r="J28" s="106">
        <f t="shared" si="2"/>
        <v>2308627</v>
      </c>
      <c r="K28" s="106">
        <f t="shared" si="2"/>
        <v>2480424</v>
      </c>
      <c r="L28" s="106">
        <f t="shared" si="2"/>
        <v>2467157</v>
      </c>
    </row>
    <row r="29" spans="1:12" ht="15.75" customHeight="1">
      <c r="A29" s="41"/>
      <c r="B29" s="41"/>
      <c r="C29" s="34" t="s">
        <v>96</v>
      </c>
      <c r="D29" s="56"/>
      <c r="E29" s="106">
        <v>1916356</v>
      </c>
      <c r="F29" s="106">
        <v>1900775</v>
      </c>
      <c r="G29" s="106">
        <v>1836841</v>
      </c>
      <c r="H29" s="106">
        <v>1842554</v>
      </c>
      <c r="I29" s="106">
        <v>1992006</v>
      </c>
      <c r="J29" s="106">
        <v>1988913</v>
      </c>
      <c r="K29" s="106">
        <v>2146318</v>
      </c>
      <c r="L29" s="106">
        <v>2156447</v>
      </c>
    </row>
    <row r="30" spans="1:12" ht="15.75" customHeight="1">
      <c r="A30" s="41"/>
      <c r="B30" s="41"/>
      <c r="C30" s="34" t="s">
        <v>97</v>
      </c>
      <c r="D30" s="56"/>
      <c r="E30" s="106">
        <v>491622</v>
      </c>
      <c r="F30" s="106">
        <v>457767</v>
      </c>
      <c r="G30" s="106">
        <v>526591</v>
      </c>
      <c r="H30" s="106">
        <v>530767</v>
      </c>
      <c r="I30" s="106">
        <v>340567</v>
      </c>
      <c r="J30" s="106">
        <v>319714</v>
      </c>
      <c r="K30" s="106">
        <v>334106</v>
      </c>
      <c r="L30" s="106">
        <v>310710</v>
      </c>
    </row>
    <row r="31" spans="1:12" ht="15.75" customHeight="1">
      <c r="A31" s="41"/>
      <c r="B31" s="41"/>
      <c r="C31" s="34" t="s">
        <v>82</v>
      </c>
      <c r="D31" s="56"/>
      <c r="E31" s="107" t="s">
        <v>59</v>
      </c>
      <c r="F31" s="107" t="s">
        <v>59</v>
      </c>
      <c r="G31" s="107" t="s">
        <v>59</v>
      </c>
      <c r="H31" s="107">
        <v>1</v>
      </c>
      <c r="I31" s="107" t="s">
        <v>59</v>
      </c>
      <c r="J31" s="107" t="s">
        <v>59</v>
      </c>
      <c r="K31" s="148" t="s">
        <v>59</v>
      </c>
      <c r="L31" s="148" t="s">
        <v>59</v>
      </c>
    </row>
    <row r="32" spans="1:12" s="97" customFormat="1" ht="15.75" customHeight="1">
      <c r="A32" s="94"/>
      <c r="B32" s="231" t="s">
        <v>98</v>
      </c>
      <c r="C32" s="231"/>
      <c r="D32" s="56"/>
      <c r="E32" s="106">
        <f>SUM(E33:E36)</f>
        <v>2355689</v>
      </c>
      <c r="F32" s="106">
        <f t="shared" ref="F32:L32" si="3">SUM(F33:F36)</f>
        <v>2180915</v>
      </c>
      <c r="G32" s="106">
        <f t="shared" si="3"/>
        <v>2357434</v>
      </c>
      <c r="H32" s="106">
        <f t="shared" si="3"/>
        <v>2275729</v>
      </c>
      <c r="I32" s="106">
        <f t="shared" si="3"/>
        <v>2461026</v>
      </c>
      <c r="J32" s="106">
        <f t="shared" si="3"/>
        <v>2339261</v>
      </c>
      <c r="K32" s="106">
        <f t="shared" si="3"/>
        <v>2345467</v>
      </c>
      <c r="L32" s="106">
        <f t="shared" si="3"/>
        <v>2214572</v>
      </c>
    </row>
    <row r="33" spans="1:12" ht="15.75" customHeight="1">
      <c r="A33" s="41"/>
      <c r="B33" s="41"/>
      <c r="C33" s="93" t="s">
        <v>191</v>
      </c>
      <c r="D33" s="56"/>
      <c r="E33" s="106">
        <v>2142923</v>
      </c>
      <c r="F33" s="106">
        <v>2007494</v>
      </c>
      <c r="G33" s="106">
        <v>2149606</v>
      </c>
      <c r="H33" s="106">
        <v>2091584</v>
      </c>
      <c r="I33" s="106">
        <v>2281655</v>
      </c>
      <c r="J33" s="106">
        <v>2162965</v>
      </c>
      <c r="K33" s="106">
        <v>2159723</v>
      </c>
      <c r="L33" s="106">
        <v>2073266</v>
      </c>
    </row>
    <row r="34" spans="1:12" ht="15.75" customHeight="1">
      <c r="A34" s="41"/>
      <c r="B34" s="41"/>
      <c r="C34" s="93" t="s">
        <v>192</v>
      </c>
      <c r="D34" s="56"/>
      <c r="E34" s="106">
        <v>191705</v>
      </c>
      <c r="F34" s="106">
        <v>173343</v>
      </c>
      <c r="G34" s="106">
        <v>186824</v>
      </c>
      <c r="H34" s="106">
        <v>183365</v>
      </c>
      <c r="I34" s="106">
        <v>169564</v>
      </c>
      <c r="J34" s="106">
        <v>169562</v>
      </c>
      <c r="K34" s="106">
        <v>164652</v>
      </c>
      <c r="L34" s="106">
        <v>140581</v>
      </c>
    </row>
    <row r="35" spans="1:12" ht="15.75" customHeight="1">
      <c r="A35" s="41"/>
      <c r="B35" s="41"/>
      <c r="C35" s="34" t="s">
        <v>86</v>
      </c>
      <c r="D35" s="56"/>
      <c r="E35" s="107">
        <v>1061</v>
      </c>
      <c r="F35" s="107">
        <v>78</v>
      </c>
      <c r="G35" s="107">
        <v>1004</v>
      </c>
      <c r="H35" s="107">
        <v>780</v>
      </c>
      <c r="I35" s="107">
        <v>6735</v>
      </c>
      <c r="J35" s="107">
        <v>6734</v>
      </c>
      <c r="K35" s="106">
        <v>1092</v>
      </c>
      <c r="L35" s="106">
        <v>725</v>
      </c>
    </row>
    <row r="36" spans="1:12" ht="15.75" customHeight="1">
      <c r="A36" s="41"/>
      <c r="B36" s="41"/>
      <c r="C36" s="34" t="s">
        <v>45</v>
      </c>
      <c r="D36" s="56"/>
      <c r="E36" s="107">
        <v>20000</v>
      </c>
      <c r="F36" s="107" t="s">
        <v>59</v>
      </c>
      <c r="G36" s="107">
        <v>20000</v>
      </c>
      <c r="H36" s="107" t="s">
        <v>59</v>
      </c>
      <c r="I36" s="107">
        <v>3072</v>
      </c>
      <c r="J36" s="107" t="s">
        <v>59</v>
      </c>
      <c r="K36" s="106">
        <v>20000</v>
      </c>
      <c r="L36" s="107" t="s">
        <v>59</v>
      </c>
    </row>
    <row r="37" spans="1:12" ht="15.75" customHeight="1">
      <c r="A37" s="41"/>
      <c r="B37" s="41" t="s">
        <v>87</v>
      </c>
      <c r="C37" s="41"/>
      <c r="D37" s="56"/>
      <c r="E37" s="106"/>
      <c r="F37" s="106"/>
      <c r="G37" s="106"/>
      <c r="H37" s="106"/>
      <c r="I37" s="106"/>
      <c r="J37" s="106"/>
      <c r="K37" s="106"/>
      <c r="L37" s="106"/>
    </row>
    <row r="38" spans="1:12" s="97" customFormat="1" ht="15.75" customHeight="1">
      <c r="A38" s="94"/>
      <c r="B38" s="231" t="s">
        <v>88</v>
      </c>
      <c r="C38" s="231"/>
      <c r="D38" s="56"/>
      <c r="E38" s="106">
        <f>SUM(E39:E43)</f>
        <v>572705</v>
      </c>
      <c r="F38" s="106">
        <f t="shared" ref="F38:L38" si="4">SUM(F39:F43)</f>
        <v>376111</v>
      </c>
      <c r="G38" s="106">
        <f t="shared" si="4"/>
        <v>696804</v>
      </c>
      <c r="H38" s="106">
        <f t="shared" si="4"/>
        <v>537499</v>
      </c>
      <c r="I38" s="106">
        <f t="shared" si="4"/>
        <v>711900</v>
      </c>
      <c r="J38" s="106">
        <f t="shared" si="4"/>
        <v>519311</v>
      </c>
      <c r="K38" s="106">
        <f t="shared" si="4"/>
        <v>1301412</v>
      </c>
      <c r="L38" s="106">
        <f t="shared" si="4"/>
        <v>891529</v>
      </c>
    </row>
    <row r="39" spans="1:12" s="97" customFormat="1" ht="15.75" customHeight="1">
      <c r="A39" s="94"/>
      <c r="B39" s="94"/>
      <c r="C39" s="96" t="s">
        <v>99</v>
      </c>
      <c r="D39" s="56"/>
      <c r="E39" s="106">
        <v>604</v>
      </c>
      <c r="F39" s="129" t="s">
        <v>59</v>
      </c>
      <c r="G39" s="106">
        <v>14903</v>
      </c>
      <c r="H39" s="107">
        <v>12494</v>
      </c>
      <c r="I39" s="106">
        <v>16200</v>
      </c>
      <c r="J39" s="106">
        <v>11011</v>
      </c>
      <c r="K39" s="106">
        <v>27170</v>
      </c>
      <c r="L39" s="106">
        <v>22802</v>
      </c>
    </row>
    <row r="40" spans="1:12" s="97" customFormat="1" ht="15.75" customHeight="1">
      <c r="A40" s="94"/>
      <c r="B40" s="94"/>
      <c r="C40" s="96" t="s">
        <v>100</v>
      </c>
      <c r="D40" s="56"/>
      <c r="E40" s="106">
        <v>559100</v>
      </c>
      <c r="F40" s="106">
        <v>363100</v>
      </c>
      <c r="G40" s="106">
        <v>673500</v>
      </c>
      <c r="H40" s="106">
        <v>516600</v>
      </c>
      <c r="I40" s="106">
        <v>679800</v>
      </c>
      <c r="J40" s="106">
        <v>492400</v>
      </c>
      <c r="K40" s="106">
        <v>1183400</v>
      </c>
      <c r="L40" s="106">
        <v>852200</v>
      </c>
    </row>
    <row r="41" spans="1:12" s="97" customFormat="1" ht="15.75" customHeight="1">
      <c r="A41" s="94"/>
      <c r="B41" s="94"/>
      <c r="C41" s="96" t="s">
        <v>101</v>
      </c>
      <c r="D41" s="56"/>
      <c r="E41" s="106">
        <v>13000</v>
      </c>
      <c r="F41" s="106">
        <v>13000</v>
      </c>
      <c r="G41" s="106">
        <v>7300</v>
      </c>
      <c r="H41" s="106">
        <v>7300</v>
      </c>
      <c r="I41" s="106">
        <v>15000</v>
      </c>
      <c r="J41" s="106">
        <v>15000</v>
      </c>
      <c r="K41" s="106">
        <v>90000</v>
      </c>
      <c r="L41" s="106">
        <v>15626</v>
      </c>
    </row>
    <row r="42" spans="1:12" s="97" customFormat="1" ht="15.75" customHeight="1">
      <c r="A42" s="94"/>
      <c r="B42" s="94"/>
      <c r="C42" s="96" t="s">
        <v>102</v>
      </c>
      <c r="D42" s="56"/>
      <c r="E42" s="107" t="s">
        <v>59</v>
      </c>
      <c r="F42" s="107" t="s">
        <v>59</v>
      </c>
      <c r="G42" s="107">
        <v>1100</v>
      </c>
      <c r="H42" s="107">
        <v>1100</v>
      </c>
      <c r="I42" s="106">
        <v>900</v>
      </c>
      <c r="J42" s="106">
        <v>900</v>
      </c>
      <c r="K42" s="106">
        <v>840</v>
      </c>
      <c r="L42" s="106">
        <v>840</v>
      </c>
    </row>
    <row r="43" spans="1:12" s="97" customFormat="1" ht="15.75" customHeight="1">
      <c r="A43" s="94"/>
      <c r="B43" s="94"/>
      <c r="C43" s="96" t="s">
        <v>103</v>
      </c>
      <c r="D43" s="56"/>
      <c r="E43" s="106">
        <v>1</v>
      </c>
      <c r="F43" s="106">
        <v>11</v>
      </c>
      <c r="G43" s="106">
        <v>1</v>
      </c>
      <c r="H43" s="106">
        <v>5</v>
      </c>
      <c r="I43" s="129" t="s">
        <v>59</v>
      </c>
      <c r="J43" s="129" t="s">
        <v>59</v>
      </c>
      <c r="K43" s="107">
        <v>2</v>
      </c>
      <c r="L43" s="107">
        <v>61</v>
      </c>
    </row>
    <row r="44" spans="1:12" s="97" customFormat="1" ht="15.75" customHeight="1">
      <c r="A44" s="94"/>
      <c r="B44" s="231" t="s">
        <v>89</v>
      </c>
      <c r="C44" s="231"/>
      <c r="D44" s="56"/>
      <c r="E44" s="106">
        <f>SUM(E45:E48)</f>
        <v>1641333</v>
      </c>
      <c r="F44" s="106">
        <f t="shared" ref="F44:L44" si="5">SUM(F45:F48)</f>
        <v>1338326</v>
      </c>
      <c r="G44" s="106">
        <f t="shared" si="5"/>
        <v>1756005</v>
      </c>
      <c r="H44" s="106">
        <f t="shared" si="5"/>
        <v>1591732</v>
      </c>
      <c r="I44" s="106">
        <f t="shared" si="5"/>
        <v>1760029</v>
      </c>
      <c r="J44" s="106">
        <f t="shared" si="5"/>
        <v>1473509</v>
      </c>
      <c r="K44" s="106">
        <f t="shared" si="5"/>
        <v>2605678</v>
      </c>
      <c r="L44" s="106">
        <f t="shared" si="5"/>
        <v>2075504</v>
      </c>
    </row>
    <row r="45" spans="1:12" ht="15.75" customHeight="1">
      <c r="A45" s="41"/>
      <c r="B45" s="41"/>
      <c r="C45" s="34" t="s">
        <v>104</v>
      </c>
      <c r="D45" s="56"/>
      <c r="E45" s="106">
        <v>110529</v>
      </c>
      <c r="F45" s="106">
        <v>39749</v>
      </c>
      <c r="G45" s="106">
        <v>131985</v>
      </c>
      <c r="H45" s="106">
        <v>122395</v>
      </c>
      <c r="I45" s="106">
        <v>118136</v>
      </c>
      <c r="J45" s="106">
        <v>47754</v>
      </c>
      <c r="K45" s="106">
        <v>189168</v>
      </c>
      <c r="L45" s="106">
        <v>142305</v>
      </c>
    </row>
    <row r="46" spans="1:12" ht="15.75" customHeight="1">
      <c r="A46" s="41"/>
      <c r="B46" s="41"/>
      <c r="C46" s="34" t="s">
        <v>105</v>
      </c>
      <c r="D46" s="56"/>
      <c r="E46" s="106">
        <v>635025</v>
      </c>
      <c r="F46" s="106">
        <v>625676</v>
      </c>
      <c r="G46" s="106">
        <v>656535</v>
      </c>
      <c r="H46" s="106">
        <v>648695</v>
      </c>
      <c r="I46" s="106">
        <v>650313</v>
      </c>
      <c r="J46" s="106">
        <v>644037</v>
      </c>
      <c r="K46" s="106">
        <v>664505</v>
      </c>
      <c r="L46" s="106">
        <v>657009</v>
      </c>
    </row>
    <row r="47" spans="1:12" ht="15.75" customHeight="1">
      <c r="A47" s="41"/>
      <c r="B47" s="41"/>
      <c r="C47" s="34" t="s">
        <v>106</v>
      </c>
      <c r="D47" s="56"/>
      <c r="E47" s="106">
        <v>894597</v>
      </c>
      <c r="F47" s="106">
        <v>671725</v>
      </c>
      <c r="G47" s="106">
        <v>966821</v>
      </c>
      <c r="H47" s="106">
        <v>820642</v>
      </c>
      <c r="I47" s="106">
        <v>990216</v>
      </c>
      <c r="J47" s="106">
        <v>780360</v>
      </c>
      <c r="K47" s="106">
        <v>1750459</v>
      </c>
      <c r="L47" s="106">
        <v>1274777</v>
      </c>
    </row>
    <row r="48" spans="1:12" ht="15.75" customHeight="1">
      <c r="A48" s="40"/>
      <c r="B48" s="40"/>
      <c r="C48" s="45" t="s">
        <v>196</v>
      </c>
      <c r="D48" s="57"/>
      <c r="E48" s="104">
        <v>1182</v>
      </c>
      <c r="F48" s="104">
        <v>1176</v>
      </c>
      <c r="G48" s="104">
        <v>664</v>
      </c>
      <c r="H48" s="130" t="s">
        <v>59</v>
      </c>
      <c r="I48" s="104">
        <v>1364</v>
      </c>
      <c r="J48" s="103">
        <v>1358</v>
      </c>
      <c r="K48" s="104">
        <v>1546</v>
      </c>
      <c r="L48" s="104">
        <v>1413</v>
      </c>
    </row>
    <row r="49" spans="1:1" ht="15" customHeight="1">
      <c r="A49" s="32" t="s">
        <v>30</v>
      </c>
    </row>
  </sheetData>
  <mergeCells count="22">
    <mergeCell ref="B38:C38"/>
    <mergeCell ref="B44:C44"/>
    <mergeCell ref="A25:D26"/>
    <mergeCell ref="E25:F25"/>
    <mergeCell ref="I25:J25"/>
    <mergeCell ref="K25:L25"/>
    <mergeCell ref="B28:C28"/>
    <mergeCell ref="B32:C32"/>
    <mergeCell ref="B8:C8"/>
    <mergeCell ref="B12:C12"/>
    <mergeCell ref="B17:C17"/>
    <mergeCell ref="B18:C18"/>
    <mergeCell ref="A22:G22"/>
    <mergeCell ref="H22:L22"/>
    <mergeCell ref="A1:G1"/>
    <mergeCell ref="H1:L1"/>
    <mergeCell ref="A2:G2"/>
    <mergeCell ref="H2:L2"/>
    <mergeCell ref="A5:D6"/>
    <mergeCell ref="E5:F5"/>
    <mergeCell ref="I5:J5"/>
    <mergeCell ref="K5:L5"/>
  </mergeCells>
  <phoneticPr fontId="2"/>
  <pageMargins left="0.70866141732283472" right="0.70866141732283472" top="0.74803149606299213" bottom="0.35433070866141736" header="0.31496062992125984" footer="0.31496062992125984"/>
  <pageSetup paperSize="9" scale="97" fitToWidth="0" orientation="portrait" horizontalDpi="300" verticalDpi="300" r:id="rId1"/>
  <colBreaks count="1" manualBreakCount="1">
    <brk id="7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79A6-D503-4F4D-A930-73CB7489A78A}">
  <dimension ref="A1:L33"/>
  <sheetViews>
    <sheetView view="pageBreakPreview" zoomScale="90" zoomScaleNormal="90" zoomScaleSheetLayoutView="90" workbookViewId="0">
      <selection sqref="A1:G1"/>
    </sheetView>
  </sheetViews>
  <sheetFormatPr defaultColWidth="9" defaultRowHeight="18" customHeight="1"/>
  <cols>
    <col min="1" max="2" width="1.59765625" style="32" customWidth="1"/>
    <col min="3" max="3" width="21.09765625" style="32" customWidth="1"/>
    <col min="4" max="4" width="1.59765625" style="32" customWidth="1"/>
    <col min="5" max="12" width="15.69921875" style="32" customWidth="1"/>
    <col min="13" max="16384" width="9" style="32"/>
  </cols>
  <sheetData>
    <row r="1" spans="1:12" ht="20.25" customHeight="1">
      <c r="A1" s="226" t="s">
        <v>108</v>
      </c>
      <c r="B1" s="226"/>
      <c r="C1" s="226"/>
      <c r="D1" s="226"/>
      <c r="E1" s="226"/>
      <c r="F1" s="226"/>
      <c r="G1" s="226"/>
      <c r="H1" s="227" t="s">
        <v>243</v>
      </c>
      <c r="I1" s="227"/>
      <c r="J1" s="227"/>
      <c r="K1" s="227"/>
      <c r="L1" s="227"/>
    </row>
    <row r="3" spans="1:12" ht="18" customHeight="1">
      <c r="A3" s="32" t="s">
        <v>29</v>
      </c>
    </row>
    <row r="4" spans="1:12" ht="25.5" customHeight="1">
      <c r="A4" s="228" t="s">
        <v>0</v>
      </c>
      <c r="B4" s="228"/>
      <c r="C4" s="228"/>
      <c r="D4" s="228"/>
      <c r="E4" s="229" t="s">
        <v>238</v>
      </c>
      <c r="F4" s="230"/>
      <c r="G4" s="36">
        <v>4</v>
      </c>
      <c r="H4" s="37"/>
      <c r="I4" s="229">
        <v>5</v>
      </c>
      <c r="J4" s="230"/>
      <c r="K4" s="229">
        <v>6</v>
      </c>
      <c r="L4" s="230"/>
    </row>
    <row r="5" spans="1:12" ht="25.5" customHeight="1">
      <c r="A5" s="218"/>
      <c r="B5" s="218"/>
      <c r="C5" s="218"/>
      <c r="D5" s="218"/>
      <c r="E5" s="43" t="s">
        <v>1</v>
      </c>
      <c r="F5" s="35" t="s">
        <v>90</v>
      </c>
      <c r="G5" s="43" t="s">
        <v>1</v>
      </c>
      <c r="H5" s="35" t="s">
        <v>90</v>
      </c>
      <c r="I5" s="43" t="s">
        <v>1</v>
      </c>
      <c r="J5" s="35" t="s">
        <v>90</v>
      </c>
      <c r="K5" s="43" t="s">
        <v>1</v>
      </c>
      <c r="L5" s="44" t="s">
        <v>90</v>
      </c>
    </row>
    <row r="6" spans="1:12" ht="22.5" customHeight="1">
      <c r="A6" s="41"/>
      <c r="B6" s="41" t="s">
        <v>78</v>
      </c>
      <c r="C6" s="41"/>
      <c r="D6" s="55"/>
      <c r="E6" s="41"/>
      <c r="F6" s="41"/>
      <c r="G6" s="41"/>
      <c r="H6" s="41"/>
      <c r="I6" s="41"/>
      <c r="J6" s="41"/>
      <c r="K6" s="41"/>
      <c r="L6" s="41"/>
    </row>
    <row r="7" spans="1:12" s="97" customFormat="1" ht="22.5" customHeight="1">
      <c r="A7" s="94"/>
      <c r="B7" s="231" t="s">
        <v>109</v>
      </c>
      <c r="C7" s="231"/>
      <c r="D7" s="56"/>
      <c r="E7" s="94">
        <f>SUM(E8:E10)</f>
        <v>2907321</v>
      </c>
      <c r="F7" s="94">
        <f t="shared" ref="F7:L7" si="0">SUM(F8:F10)</f>
        <v>2839490</v>
      </c>
      <c r="G7" s="94">
        <f t="shared" si="0"/>
        <v>2818513</v>
      </c>
      <c r="H7" s="94">
        <f t="shared" si="0"/>
        <v>2743765</v>
      </c>
      <c r="I7" s="94">
        <f t="shared" si="0"/>
        <v>2812769</v>
      </c>
      <c r="J7" s="94">
        <f t="shared" si="0"/>
        <v>2761953</v>
      </c>
      <c r="K7" s="75">
        <f>SUM(K8:K10)</f>
        <v>2985507</v>
      </c>
      <c r="L7" s="94">
        <f t="shared" si="0"/>
        <v>2926886</v>
      </c>
    </row>
    <row r="8" spans="1:12" ht="22.5" customHeight="1">
      <c r="A8" s="41"/>
      <c r="B8" s="41"/>
      <c r="C8" s="34" t="s">
        <v>96</v>
      </c>
      <c r="D8" s="56"/>
      <c r="E8" s="41">
        <v>1719211</v>
      </c>
      <c r="F8" s="41">
        <v>1658493</v>
      </c>
      <c r="G8" s="41">
        <v>1625819</v>
      </c>
      <c r="H8" s="41">
        <v>1576174</v>
      </c>
      <c r="I8" s="41">
        <v>1750077</v>
      </c>
      <c r="J8" s="41">
        <v>1718343</v>
      </c>
      <c r="K8" s="75">
        <v>1951791</v>
      </c>
      <c r="L8" s="41">
        <v>1908545</v>
      </c>
    </row>
    <row r="9" spans="1:12" ht="22.5" customHeight="1">
      <c r="A9" s="41"/>
      <c r="B9" s="41"/>
      <c r="C9" s="34" t="s">
        <v>97</v>
      </c>
      <c r="D9" s="56"/>
      <c r="E9" s="41">
        <v>1188110</v>
      </c>
      <c r="F9" s="41">
        <v>1180997</v>
      </c>
      <c r="G9" s="41">
        <v>1192694</v>
      </c>
      <c r="H9" s="41">
        <v>1167516</v>
      </c>
      <c r="I9" s="41">
        <v>1046977</v>
      </c>
      <c r="J9" s="41">
        <v>1027895</v>
      </c>
      <c r="K9" s="75">
        <v>1033716</v>
      </c>
      <c r="L9" s="41">
        <v>1018340</v>
      </c>
    </row>
    <row r="10" spans="1:12" ht="22.5" customHeight="1">
      <c r="A10" s="41"/>
      <c r="B10" s="41"/>
      <c r="C10" s="34" t="s">
        <v>197</v>
      </c>
      <c r="D10" s="56"/>
      <c r="E10" s="42" t="s">
        <v>59</v>
      </c>
      <c r="F10" s="42" t="s">
        <v>59</v>
      </c>
      <c r="G10" s="42" t="s">
        <v>59</v>
      </c>
      <c r="H10" s="42">
        <v>75</v>
      </c>
      <c r="I10" s="42">
        <v>15715</v>
      </c>
      <c r="J10" s="42">
        <v>15715</v>
      </c>
      <c r="K10" s="133" t="s">
        <v>59</v>
      </c>
      <c r="L10" s="41">
        <v>1</v>
      </c>
    </row>
    <row r="11" spans="1:12" s="97" customFormat="1" ht="22.5" customHeight="1">
      <c r="A11" s="94"/>
      <c r="B11" s="231" t="s">
        <v>110</v>
      </c>
      <c r="C11" s="231"/>
      <c r="D11" s="56"/>
      <c r="E11" s="94">
        <f>SUM(E12:E15)</f>
        <v>2814886</v>
      </c>
      <c r="F11" s="94">
        <f t="shared" ref="F11:L11" si="1">SUM(F12:F15)</f>
        <v>2673725</v>
      </c>
      <c r="G11" s="94">
        <f t="shared" si="1"/>
        <v>2901458</v>
      </c>
      <c r="H11" s="94">
        <f t="shared" si="1"/>
        <v>2736192</v>
      </c>
      <c r="I11" s="94">
        <f t="shared" si="1"/>
        <v>2895419</v>
      </c>
      <c r="J11" s="94">
        <f t="shared" si="1"/>
        <v>2755200</v>
      </c>
      <c r="K11" s="94">
        <f t="shared" si="1"/>
        <v>2989097</v>
      </c>
      <c r="L11" s="94">
        <f t="shared" si="1"/>
        <v>2819072</v>
      </c>
    </row>
    <row r="12" spans="1:12" ht="22.5" customHeight="1">
      <c r="A12" s="41"/>
      <c r="B12" s="41"/>
      <c r="C12" s="93" t="s">
        <v>191</v>
      </c>
      <c r="D12" s="56"/>
      <c r="E12" s="41">
        <v>2639550</v>
      </c>
      <c r="F12" s="41">
        <v>2550403</v>
      </c>
      <c r="G12" s="41">
        <v>2652496</v>
      </c>
      <c r="H12" s="41">
        <v>2529798</v>
      </c>
      <c r="I12" s="41">
        <v>2740822</v>
      </c>
      <c r="J12" s="41">
        <v>2634348</v>
      </c>
      <c r="K12" s="41">
        <v>2831344</v>
      </c>
      <c r="L12" s="41">
        <v>2691030</v>
      </c>
    </row>
    <row r="13" spans="1:12" ht="22.5" customHeight="1">
      <c r="A13" s="41"/>
      <c r="B13" s="41"/>
      <c r="C13" s="93" t="s">
        <v>192</v>
      </c>
      <c r="D13" s="56"/>
      <c r="E13" s="41">
        <v>154836</v>
      </c>
      <c r="F13" s="41">
        <v>123310</v>
      </c>
      <c r="G13" s="41">
        <v>151464</v>
      </c>
      <c r="H13" s="41">
        <v>129147</v>
      </c>
      <c r="I13" s="41">
        <v>134097</v>
      </c>
      <c r="J13" s="41">
        <v>120308</v>
      </c>
      <c r="K13" s="41">
        <v>131878</v>
      </c>
      <c r="L13" s="41">
        <v>122514</v>
      </c>
    </row>
    <row r="14" spans="1:12" ht="22.5" customHeight="1">
      <c r="A14" s="41"/>
      <c r="B14" s="41"/>
      <c r="C14" s="34" t="s">
        <v>86</v>
      </c>
      <c r="D14" s="56"/>
      <c r="E14" s="42">
        <v>500</v>
      </c>
      <c r="F14" s="42">
        <v>12</v>
      </c>
      <c r="G14" s="42">
        <v>77498</v>
      </c>
      <c r="H14" s="42">
        <v>77247</v>
      </c>
      <c r="I14" s="42">
        <v>545</v>
      </c>
      <c r="J14" s="42">
        <v>544</v>
      </c>
      <c r="K14" s="41">
        <v>5875</v>
      </c>
      <c r="L14" s="41">
        <v>5528</v>
      </c>
    </row>
    <row r="15" spans="1:12" ht="22.5" customHeight="1">
      <c r="A15" s="41"/>
      <c r="B15" s="41"/>
      <c r="C15" s="34" t="s">
        <v>45</v>
      </c>
      <c r="D15" s="56"/>
      <c r="E15" s="42">
        <v>20000</v>
      </c>
      <c r="F15" s="42" t="s">
        <v>59</v>
      </c>
      <c r="G15" s="42">
        <v>20000</v>
      </c>
      <c r="H15" s="42" t="s">
        <v>59</v>
      </c>
      <c r="I15" s="42">
        <v>19955</v>
      </c>
      <c r="J15" s="42" t="s">
        <v>59</v>
      </c>
      <c r="K15" s="41">
        <v>20000</v>
      </c>
      <c r="L15" s="72" t="s">
        <v>59</v>
      </c>
    </row>
    <row r="16" spans="1:12" ht="22.5" customHeight="1">
      <c r="A16" s="41"/>
      <c r="B16" s="41" t="s">
        <v>87</v>
      </c>
      <c r="C16" s="41"/>
      <c r="D16" s="56"/>
      <c r="E16" s="41"/>
      <c r="F16" s="41"/>
      <c r="G16" s="41"/>
      <c r="H16" s="41"/>
      <c r="I16" s="41"/>
      <c r="J16" s="41"/>
      <c r="K16" s="41"/>
      <c r="L16" s="41"/>
    </row>
    <row r="17" spans="1:12" s="97" customFormat="1" ht="22.5" customHeight="1">
      <c r="A17" s="94"/>
      <c r="B17" s="231" t="s">
        <v>88</v>
      </c>
      <c r="C17" s="231"/>
      <c r="D17" s="56"/>
      <c r="E17" s="94">
        <f t="shared" ref="E17:J17" si="2">SUM(E19:E27)</f>
        <v>2598970</v>
      </c>
      <c r="F17" s="94">
        <f t="shared" si="2"/>
        <v>1810653</v>
      </c>
      <c r="G17" s="94">
        <f t="shared" si="2"/>
        <v>2451553</v>
      </c>
      <c r="H17" s="94">
        <f t="shared" si="2"/>
        <v>1979175</v>
      </c>
      <c r="I17" s="94">
        <f t="shared" si="2"/>
        <v>1947125</v>
      </c>
      <c r="J17" s="94">
        <f t="shared" si="2"/>
        <v>1532850</v>
      </c>
      <c r="K17" s="94">
        <f>SUM(K18:K27)</f>
        <v>1380452</v>
      </c>
      <c r="L17" s="94">
        <f>SUM(L18:L27)</f>
        <v>920441</v>
      </c>
    </row>
    <row r="18" spans="1:12" s="145" customFormat="1" ht="22.5" customHeight="1">
      <c r="A18" s="141"/>
      <c r="B18" s="142"/>
      <c r="C18" s="142" t="s">
        <v>99</v>
      </c>
      <c r="D18" s="143"/>
      <c r="E18" s="144" t="s">
        <v>59</v>
      </c>
      <c r="F18" s="144" t="s">
        <v>59</v>
      </c>
      <c r="G18" s="144" t="s">
        <v>59</v>
      </c>
      <c r="H18" s="144" t="s">
        <v>59</v>
      </c>
      <c r="I18" s="144" t="s">
        <v>59</v>
      </c>
      <c r="J18" s="144" t="s">
        <v>59</v>
      </c>
      <c r="K18" s="144">
        <v>6480</v>
      </c>
      <c r="L18" s="144">
        <v>6471</v>
      </c>
    </row>
    <row r="19" spans="1:12" ht="22.5" customHeight="1">
      <c r="A19" s="41"/>
      <c r="B19" s="41"/>
      <c r="C19" s="34" t="s">
        <v>100</v>
      </c>
      <c r="D19" s="56"/>
      <c r="E19" s="41">
        <v>1508700</v>
      </c>
      <c r="F19" s="41">
        <v>1014000</v>
      </c>
      <c r="G19" s="41">
        <v>1378600</v>
      </c>
      <c r="H19" s="41">
        <v>1062600</v>
      </c>
      <c r="I19" s="41">
        <v>1141300</v>
      </c>
      <c r="J19" s="41">
        <v>860900</v>
      </c>
      <c r="K19" s="80">
        <v>910500</v>
      </c>
      <c r="L19" s="80">
        <v>560000</v>
      </c>
    </row>
    <row r="20" spans="1:12" ht="22.5" customHeight="1">
      <c r="A20" s="41"/>
      <c r="B20" s="41"/>
      <c r="C20" s="34" t="s">
        <v>101</v>
      </c>
      <c r="D20" s="56"/>
      <c r="E20" s="41">
        <v>1075146</v>
      </c>
      <c r="F20" s="41">
        <v>781540</v>
      </c>
      <c r="G20" s="41">
        <v>1056341</v>
      </c>
      <c r="H20" s="41">
        <v>898309</v>
      </c>
      <c r="I20" s="41">
        <v>789900</v>
      </c>
      <c r="J20" s="41">
        <v>655944</v>
      </c>
      <c r="K20" s="80">
        <v>446500</v>
      </c>
      <c r="L20" s="80">
        <v>336700</v>
      </c>
    </row>
    <row r="21" spans="1:12" ht="22.5" customHeight="1">
      <c r="A21" s="41"/>
      <c r="B21" s="41"/>
      <c r="C21" s="34" t="s">
        <v>188</v>
      </c>
      <c r="D21" s="56"/>
      <c r="E21" s="42">
        <v>15045</v>
      </c>
      <c r="F21" s="42">
        <v>15032</v>
      </c>
      <c r="G21" s="42">
        <v>15777</v>
      </c>
      <c r="H21" s="42">
        <v>16987</v>
      </c>
      <c r="I21" s="41">
        <v>15030</v>
      </c>
      <c r="J21" s="41">
        <v>15008</v>
      </c>
      <c r="K21" s="80">
        <v>15934</v>
      </c>
      <c r="L21" s="80">
        <v>15832</v>
      </c>
    </row>
    <row r="22" spans="1:12" s="74" customFormat="1" ht="22.5" customHeight="1">
      <c r="A22" s="71"/>
      <c r="B22" s="71"/>
      <c r="C22" s="73" t="s">
        <v>102</v>
      </c>
      <c r="D22" s="56"/>
      <c r="E22" s="72" t="s">
        <v>59</v>
      </c>
      <c r="F22" s="72" t="s">
        <v>59</v>
      </c>
      <c r="G22" s="72">
        <v>756</v>
      </c>
      <c r="H22" s="72">
        <v>756</v>
      </c>
      <c r="I22" s="71">
        <v>816</v>
      </c>
      <c r="J22" s="71">
        <v>816</v>
      </c>
      <c r="K22" s="80">
        <v>959</v>
      </c>
      <c r="L22" s="80">
        <v>959</v>
      </c>
    </row>
    <row r="23" spans="1:12" ht="22.5" customHeight="1">
      <c r="A23" s="41"/>
      <c r="B23" s="41"/>
      <c r="C23" s="34" t="s">
        <v>111</v>
      </c>
      <c r="D23" s="56"/>
      <c r="E23" s="42">
        <v>21</v>
      </c>
      <c r="F23" s="42" t="s">
        <v>59</v>
      </c>
      <c r="G23" s="42">
        <v>21</v>
      </c>
      <c r="H23" s="42" t="s">
        <v>59</v>
      </c>
      <c r="I23" s="41">
        <v>21</v>
      </c>
      <c r="J23" s="72" t="s">
        <v>59</v>
      </c>
      <c r="K23" s="80">
        <v>21</v>
      </c>
      <c r="L23" s="82" t="s">
        <v>59</v>
      </c>
    </row>
    <row r="24" spans="1:12" ht="22.5" customHeight="1">
      <c r="A24" s="41"/>
      <c r="B24" s="41"/>
      <c r="C24" s="34" t="s">
        <v>112</v>
      </c>
      <c r="D24" s="56"/>
      <c r="E24" s="42">
        <v>29</v>
      </c>
      <c r="F24" s="42" t="s">
        <v>59</v>
      </c>
      <c r="G24" s="42">
        <v>29</v>
      </c>
      <c r="H24" s="42">
        <v>401</v>
      </c>
      <c r="I24" s="41">
        <v>29</v>
      </c>
      <c r="J24" s="42">
        <v>122</v>
      </c>
      <c r="K24" s="80">
        <v>29</v>
      </c>
      <c r="L24" s="80">
        <v>479</v>
      </c>
    </row>
    <row r="25" spans="1:12" ht="22.5" customHeight="1">
      <c r="A25" s="41"/>
      <c r="B25" s="41"/>
      <c r="C25" s="34" t="s">
        <v>113</v>
      </c>
      <c r="D25" s="56"/>
      <c r="E25" s="42">
        <v>29</v>
      </c>
      <c r="F25" s="42">
        <v>81</v>
      </c>
      <c r="G25" s="42">
        <v>29</v>
      </c>
      <c r="H25" s="42">
        <v>122</v>
      </c>
      <c r="I25" s="41">
        <v>29</v>
      </c>
      <c r="J25" s="41">
        <v>60</v>
      </c>
      <c r="K25" s="80">
        <v>29</v>
      </c>
      <c r="L25" s="133" t="s">
        <v>59</v>
      </c>
    </row>
    <row r="26" spans="1:12" ht="22.5" customHeight="1">
      <c r="A26" s="41"/>
      <c r="B26" s="41"/>
      <c r="C26" s="34" t="s">
        <v>23</v>
      </c>
      <c r="D26" s="56"/>
      <c r="E26" s="42" t="s">
        <v>59</v>
      </c>
      <c r="F26" s="42" t="s">
        <v>59</v>
      </c>
      <c r="G26" s="42" t="s">
        <v>59</v>
      </c>
      <c r="H26" s="42" t="s">
        <v>59</v>
      </c>
      <c r="I26" s="72" t="s">
        <v>59</v>
      </c>
      <c r="J26" s="72" t="s">
        <v>59</v>
      </c>
      <c r="K26" s="82" t="s">
        <v>59</v>
      </c>
      <c r="L26" s="82" t="s">
        <v>59</v>
      </c>
    </row>
    <row r="27" spans="1:12" ht="22.5" customHeight="1">
      <c r="A27" s="41"/>
      <c r="B27" s="41"/>
      <c r="C27" s="34" t="s">
        <v>103</v>
      </c>
      <c r="D27" s="56"/>
      <c r="E27" s="42" t="s">
        <v>59</v>
      </c>
      <c r="F27" s="42" t="s">
        <v>59</v>
      </c>
      <c r="G27" s="42" t="s">
        <v>59</v>
      </c>
      <c r="H27" s="42" t="s">
        <v>59</v>
      </c>
      <c r="I27" s="42" t="s">
        <v>59</v>
      </c>
      <c r="J27" s="42" t="s">
        <v>59</v>
      </c>
      <c r="K27" s="82" t="s">
        <v>59</v>
      </c>
      <c r="L27" s="82" t="s">
        <v>59</v>
      </c>
    </row>
    <row r="28" spans="1:12" s="97" customFormat="1" ht="22.5" customHeight="1">
      <c r="A28" s="94"/>
      <c r="B28" s="231" t="s">
        <v>89</v>
      </c>
      <c r="C28" s="231"/>
      <c r="D28" s="56"/>
      <c r="E28" s="94">
        <f>SUM(E29:E32)</f>
        <v>3353552</v>
      </c>
      <c r="F28" s="94">
        <f t="shared" ref="F28:L28" si="3">SUM(F29:F32)</f>
        <v>2561514</v>
      </c>
      <c r="G28" s="94">
        <f t="shared" si="3"/>
        <v>3228498</v>
      </c>
      <c r="H28" s="94">
        <f t="shared" si="3"/>
        <v>2736472</v>
      </c>
      <c r="I28" s="94">
        <f t="shared" si="3"/>
        <v>2904005</v>
      </c>
      <c r="J28" s="94">
        <f t="shared" si="3"/>
        <v>2290594</v>
      </c>
      <c r="K28" s="94">
        <f t="shared" si="3"/>
        <v>2213565</v>
      </c>
      <c r="L28" s="94">
        <f t="shared" si="3"/>
        <v>1729193</v>
      </c>
    </row>
    <row r="29" spans="1:12" ht="22.5" customHeight="1">
      <c r="A29" s="41"/>
      <c r="B29" s="41"/>
      <c r="C29" s="34" t="s">
        <v>104</v>
      </c>
      <c r="D29" s="56"/>
      <c r="E29" s="41">
        <v>2698698</v>
      </c>
      <c r="F29" s="41">
        <v>1920721</v>
      </c>
      <c r="G29" s="41">
        <v>2534905</v>
      </c>
      <c r="H29" s="41">
        <v>2055307</v>
      </c>
      <c r="I29" s="41">
        <v>2182234</v>
      </c>
      <c r="J29" s="41">
        <v>1578063</v>
      </c>
      <c r="K29" s="80">
        <v>1470279</v>
      </c>
      <c r="L29" s="80">
        <v>995279</v>
      </c>
    </row>
    <row r="30" spans="1:12" ht="22.5" customHeight="1">
      <c r="A30" s="41"/>
      <c r="B30" s="41"/>
      <c r="C30" s="34" t="s">
        <v>105</v>
      </c>
      <c r="D30" s="56"/>
      <c r="E30" s="41">
        <v>653854</v>
      </c>
      <c r="F30" s="41">
        <v>640793</v>
      </c>
      <c r="G30" s="41">
        <v>692593</v>
      </c>
      <c r="H30" s="41">
        <v>681165</v>
      </c>
      <c r="I30" s="41">
        <v>720771</v>
      </c>
      <c r="J30" s="41">
        <v>712531</v>
      </c>
      <c r="K30" s="80">
        <v>742286</v>
      </c>
      <c r="L30" s="80">
        <v>733914</v>
      </c>
    </row>
    <row r="31" spans="1:12" ht="22.5" customHeight="1">
      <c r="A31" s="41"/>
      <c r="B31" s="41"/>
      <c r="C31" s="34" t="s">
        <v>114</v>
      </c>
      <c r="D31" s="56"/>
      <c r="E31" s="41">
        <v>1000</v>
      </c>
      <c r="F31" s="42" t="s">
        <v>59</v>
      </c>
      <c r="G31" s="41">
        <v>1000</v>
      </c>
      <c r="H31" s="42" t="s">
        <v>59</v>
      </c>
      <c r="I31" s="41">
        <v>1000</v>
      </c>
      <c r="J31" s="42" t="s">
        <v>59</v>
      </c>
      <c r="K31" s="80">
        <v>1000</v>
      </c>
      <c r="L31" s="82" t="s">
        <v>59</v>
      </c>
    </row>
    <row r="32" spans="1:12" ht="13.2">
      <c r="A32" s="40"/>
      <c r="B32" s="40"/>
      <c r="C32" s="45"/>
      <c r="D32" s="57"/>
      <c r="E32" s="40"/>
      <c r="F32" s="40"/>
      <c r="G32" s="40"/>
      <c r="H32" s="40"/>
      <c r="I32" s="40"/>
      <c r="J32" s="39"/>
      <c r="K32" s="38"/>
      <c r="L32" s="38"/>
    </row>
    <row r="33" spans="1:1" ht="18" customHeight="1">
      <c r="A33" s="32" t="s">
        <v>30</v>
      </c>
    </row>
  </sheetData>
  <mergeCells count="10">
    <mergeCell ref="B17:C17"/>
    <mergeCell ref="B28:C28"/>
    <mergeCell ref="A4:D5"/>
    <mergeCell ref="E4:F4"/>
    <mergeCell ref="I4:J4"/>
    <mergeCell ref="K4:L4"/>
    <mergeCell ref="B7:C7"/>
    <mergeCell ref="B11:C11"/>
    <mergeCell ref="A1:G1"/>
    <mergeCell ref="H1:L1"/>
  </mergeCells>
  <phoneticPr fontId="2"/>
  <pageMargins left="0.70866141732283472" right="0.70866141732283472" top="0.94488188976377963" bottom="0.74803149606299213" header="0.31496062992125984" footer="0.31496062992125984"/>
  <pageSetup paperSize="9" scale="98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0A63-8B89-464E-BB31-3C3602CDA884}">
  <dimension ref="A1:R43"/>
  <sheetViews>
    <sheetView view="pageBreakPreview" zoomScale="80" zoomScaleNormal="90" zoomScaleSheetLayoutView="80" workbookViewId="0">
      <selection sqref="A1:K1"/>
    </sheetView>
  </sheetViews>
  <sheetFormatPr defaultColWidth="9" defaultRowHeight="18" customHeight="1"/>
  <cols>
    <col min="1" max="4" width="1.59765625" style="32" customWidth="1"/>
    <col min="5" max="5" width="20.796875" style="32" customWidth="1"/>
    <col min="6" max="6" width="1.59765625" style="32" customWidth="1"/>
    <col min="7" max="10" width="11.19921875" style="32" customWidth="1"/>
    <col min="11" max="11" width="11.5" style="32" customWidth="1"/>
    <col min="12" max="18" width="12" style="32" customWidth="1"/>
    <col min="19" max="16384" width="9" style="32"/>
  </cols>
  <sheetData>
    <row r="1" spans="1:18" ht="20.25" customHeight="1">
      <c r="A1" s="233" t="s">
        <v>136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04" t="s">
        <v>115</v>
      </c>
      <c r="M1" s="204"/>
      <c r="N1" s="204"/>
      <c r="O1" s="204"/>
      <c r="P1" s="204"/>
      <c r="Q1" s="204"/>
      <c r="R1" s="204"/>
    </row>
    <row r="2" spans="1:18" ht="13.5" customHeight="1"/>
    <row r="3" spans="1:18" ht="15" customHeight="1">
      <c r="A3" s="32" t="s">
        <v>29</v>
      </c>
    </row>
    <row r="4" spans="1:18" ht="21" customHeight="1">
      <c r="A4" s="228" t="s">
        <v>0</v>
      </c>
      <c r="B4" s="228"/>
      <c r="C4" s="228"/>
      <c r="D4" s="228"/>
      <c r="E4" s="228"/>
      <c r="F4" s="228"/>
      <c r="G4" s="229" t="s">
        <v>238</v>
      </c>
      <c r="H4" s="230"/>
      <c r="I4" s="230"/>
      <c r="J4" s="229">
        <v>4</v>
      </c>
      <c r="K4" s="230"/>
      <c r="L4" s="235"/>
      <c r="M4" s="229">
        <v>5</v>
      </c>
      <c r="N4" s="230"/>
      <c r="O4" s="230"/>
      <c r="P4" s="229">
        <v>6</v>
      </c>
      <c r="Q4" s="230"/>
      <c r="R4" s="230"/>
    </row>
    <row r="5" spans="1:18" ht="21" customHeight="1">
      <c r="A5" s="218"/>
      <c r="B5" s="218"/>
      <c r="C5" s="218"/>
      <c r="D5" s="218"/>
      <c r="E5" s="218"/>
      <c r="F5" s="218"/>
      <c r="G5" s="63" t="s">
        <v>133</v>
      </c>
      <c r="H5" s="63" t="s">
        <v>134</v>
      </c>
      <c r="I5" s="92" t="s">
        <v>135</v>
      </c>
      <c r="J5" s="63" t="s">
        <v>133</v>
      </c>
      <c r="K5" s="63" t="s">
        <v>134</v>
      </c>
      <c r="L5" s="92" t="s">
        <v>135</v>
      </c>
      <c r="M5" s="63" t="s">
        <v>133</v>
      </c>
      <c r="N5" s="63" t="s">
        <v>134</v>
      </c>
      <c r="O5" s="92" t="s">
        <v>135</v>
      </c>
      <c r="P5" s="63" t="s">
        <v>133</v>
      </c>
      <c r="Q5" s="63" t="s">
        <v>134</v>
      </c>
      <c r="R5" s="89" t="s">
        <v>135</v>
      </c>
    </row>
    <row r="6" spans="1:18" s="97" customFormat="1" ht="19.5" customHeight="1">
      <c r="A6" s="94"/>
      <c r="B6" s="234" t="s">
        <v>4</v>
      </c>
      <c r="C6" s="234"/>
      <c r="D6" s="234"/>
      <c r="E6" s="234"/>
      <c r="F6" s="55"/>
      <c r="G6" s="94">
        <f>SUM(G8:G13)</f>
        <v>42884061</v>
      </c>
      <c r="H6" s="94">
        <f>SUM(H8:H13)</f>
        <v>100</v>
      </c>
      <c r="I6" s="66">
        <v>83.6</v>
      </c>
      <c r="J6" s="94">
        <f>SUM(J8:J13)</f>
        <v>40824811</v>
      </c>
      <c r="K6" s="94">
        <f>SUM(K8:K13)</f>
        <v>100.00000000000001</v>
      </c>
      <c r="L6" s="66">
        <v>95.2</v>
      </c>
      <c r="M6" s="94">
        <f>SUM(M8:M13)</f>
        <v>42195758</v>
      </c>
      <c r="N6" s="94">
        <f>SUM(N8:N13)</f>
        <v>100</v>
      </c>
      <c r="O6" s="66">
        <v>103.4</v>
      </c>
      <c r="P6" s="94">
        <f>SUM(P8:P13)</f>
        <v>46186215</v>
      </c>
      <c r="Q6" s="94">
        <v>100</v>
      </c>
      <c r="R6" s="66">
        <v>109.5</v>
      </c>
    </row>
    <row r="7" spans="1:18" ht="15" customHeight="1">
      <c r="A7" s="59"/>
      <c r="B7" s="61"/>
      <c r="C7" s="61"/>
      <c r="D7" s="61"/>
      <c r="E7" s="61"/>
      <c r="F7" s="56"/>
      <c r="G7" s="59"/>
      <c r="H7" s="59"/>
      <c r="I7" s="66"/>
      <c r="J7" s="59"/>
      <c r="K7" s="59"/>
      <c r="L7" s="66"/>
      <c r="M7" s="59"/>
      <c r="N7" s="59"/>
      <c r="O7" s="66"/>
      <c r="P7" s="59"/>
      <c r="Q7" s="59"/>
      <c r="R7" s="66"/>
    </row>
    <row r="8" spans="1:18" ht="19.5" customHeight="1">
      <c r="A8" s="46"/>
      <c r="B8" s="231" t="s">
        <v>116</v>
      </c>
      <c r="C8" s="231"/>
      <c r="D8" s="231"/>
      <c r="E8" s="231"/>
      <c r="F8" s="56"/>
      <c r="G8" s="46">
        <v>7663115</v>
      </c>
      <c r="H8" s="66">
        <f>(G8/G6)*100</f>
        <v>17.869378088982756</v>
      </c>
      <c r="I8" s="66">
        <v>100.1</v>
      </c>
      <c r="J8" s="46">
        <v>7800149</v>
      </c>
      <c r="K8" s="66">
        <f>(J8/J6)*100</f>
        <v>19.106393413554322</v>
      </c>
      <c r="L8" s="66">
        <v>101.8</v>
      </c>
      <c r="M8" s="46">
        <v>7906569</v>
      </c>
      <c r="N8" s="66">
        <v>18.7</v>
      </c>
      <c r="O8" s="66">
        <v>101.4</v>
      </c>
      <c r="P8" s="46">
        <v>9027612</v>
      </c>
      <c r="Q8" s="66">
        <v>19.600000000000001</v>
      </c>
      <c r="R8" s="68">
        <v>114.2</v>
      </c>
    </row>
    <row r="9" spans="1:18" ht="19.5" customHeight="1">
      <c r="A9" s="46"/>
      <c r="B9" s="231" t="s">
        <v>117</v>
      </c>
      <c r="C9" s="231"/>
      <c r="D9" s="231"/>
      <c r="E9" s="231"/>
      <c r="F9" s="56"/>
      <c r="G9" s="50">
        <v>9551997</v>
      </c>
      <c r="H9" s="66">
        <f>(G9/G6)*100</f>
        <v>22.27400292150503</v>
      </c>
      <c r="I9" s="68">
        <v>103.3</v>
      </c>
      <c r="J9" s="50">
        <v>9725053</v>
      </c>
      <c r="K9" s="68">
        <f>(J9/J6)*100</f>
        <v>23.821428101651225</v>
      </c>
      <c r="L9" s="68">
        <v>101.8</v>
      </c>
      <c r="M9" s="50">
        <v>10358616</v>
      </c>
      <c r="N9" s="68">
        <v>24.6</v>
      </c>
      <c r="O9" s="68">
        <v>106.5</v>
      </c>
      <c r="P9" s="46">
        <v>11462436</v>
      </c>
      <c r="Q9" s="68">
        <v>24.8</v>
      </c>
      <c r="R9" s="68">
        <v>110.7</v>
      </c>
    </row>
    <row r="10" spans="1:18" ht="19.5" customHeight="1">
      <c r="A10" s="46"/>
      <c r="B10" s="231" t="s">
        <v>43</v>
      </c>
      <c r="C10" s="231"/>
      <c r="D10" s="231"/>
      <c r="E10" s="231"/>
      <c r="F10" s="56"/>
      <c r="G10" s="46">
        <v>3201023</v>
      </c>
      <c r="H10" s="66">
        <f>(G10/G6)*100</f>
        <v>7.464365373419275</v>
      </c>
      <c r="I10" s="66">
        <v>73.2</v>
      </c>
      <c r="J10" s="46">
        <v>3445607</v>
      </c>
      <c r="K10" s="66">
        <f>(J10/J6)*100</f>
        <v>8.439982735008865</v>
      </c>
      <c r="L10" s="66">
        <v>107.6</v>
      </c>
      <c r="M10" s="46">
        <v>3817114</v>
      </c>
      <c r="N10" s="66">
        <v>9</v>
      </c>
      <c r="O10" s="66">
        <v>110.8</v>
      </c>
      <c r="P10" s="46">
        <v>4307662</v>
      </c>
      <c r="Q10" s="66">
        <v>9.3000000000000007</v>
      </c>
      <c r="R10" s="68">
        <v>112.9</v>
      </c>
    </row>
    <row r="11" spans="1:18" ht="19.5" customHeight="1">
      <c r="A11" s="46"/>
      <c r="B11" s="231" t="s">
        <v>118</v>
      </c>
      <c r="C11" s="231"/>
      <c r="D11" s="231"/>
      <c r="E11" s="231"/>
      <c r="F11" s="56"/>
      <c r="G11" s="46">
        <v>3768566</v>
      </c>
      <c r="H11" s="66">
        <f>(G11/G6)*100</f>
        <v>8.7878011366507476</v>
      </c>
      <c r="I11" s="66">
        <v>89.4</v>
      </c>
      <c r="J11" s="46">
        <v>1659026</v>
      </c>
      <c r="K11" s="66">
        <f>(J11/J6)*100</f>
        <v>4.0637689663768439</v>
      </c>
      <c r="L11" s="66">
        <v>44</v>
      </c>
      <c r="M11" s="46">
        <v>2531372</v>
      </c>
      <c r="N11" s="66">
        <v>6</v>
      </c>
      <c r="O11" s="66">
        <v>152.6</v>
      </c>
      <c r="P11" s="46">
        <v>3371782</v>
      </c>
      <c r="Q11" s="66">
        <v>7.3</v>
      </c>
      <c r="R11" s="68">
        <v>133.19999999999999</v>
      </c>
    </row>
    <row r="12" spans="1:18" ht="19.5" customHeight="1">
      <c r="A12" s="46"/>
      <c r="B12" s="231" t="s">
        <v>119</v>
      </c>
      <c r="C12" s="231"/>
      <c r="D12" s="231"/>
      <c r="E12" s="231"/>
      <c r="F12" s="56"/>
      <c r="G12" s="46">
        <v>8015434</v>
      </c>
      <c r="H12" s="66">
        <f>(G12/G6)*100</f>
        <v>18.690939740991414</v>
      </c>
      <c r="I12" s="66">
        <v>122.4</v>
      </c>
      <c r="J12" s="46">
        <v>8303911</v>
      </c>
      <c r="K12" s="66">
        <f>(J12/J6)*100</f>
        <v>20.340353810823522</v>
      </c>
      <c r="L12" s="66">
        <v>103.6</v>
      </c>
      <c r="M12" s="46">
        <v>7287920</v>
      </c>
      <c r="N12" s="66">
        <v>17.3</v>
      </c>
      <c r="O12" s="66">
        <v>87.8</v>
      </c>
      <c r="P12" s="46">
        <v>7565412</v>
      </c>
      <c r="Q12" s="66">
        <v>16.399999999999999</v>
      </c>
      <c r="R12" s="68">
        <v>103.8</v>
      </c>
    </row>
    <row r="13" spans="1:18" ht="19.5" customHeight="1">
      <c r="A13" s="47"/>
      <c r="B13" s="232" t="s">
        <v>120</v>
      </c>
      <c r="C13" s="232"/>
      <c r="D13" s="232"/>
      <c r="E13" s="232"/>
      <c r="F13" s="57"/>
      <c r="G13" s="47">
        <v>10683926</v>
      </c>
      <c r="H13" s="67">
        <f>(G13/G6)*100</f>
        <v>24.913512738450773</v>
      </c>
      <c r="I13" s="67">
        <v>55.4</v>
      </c>
      <c r="J13" s="47">
        <v>9891065</v>
      </c>
      <c r="K13" s="67">
        <f>(J13/J6)*100</f>
        <v>24.228072972585224</v>
      </c>
      <c r="L13" s="67">
        <v>92.6</v>
      </c>
      <c r="M13" s="47">
        <v>10294167</v>
      </c>
      <c r="N13" s="67">
        <v>24.4</v>
      </c>
      <c r="O13" s="91">
        <v>104.1</v>
      </c>
      <c r="P13" s="47">
        <v>10451311</v>
      </c>
      <c r="Q13" s="67">
        <v>22.6</v>
      </c>
      <c r="R13" s="91">
        <v>101.5</v>
      </c>
    </row>
    <row r="14" spans="1:18" ht="15" customHeight="1">
      <c r="A14" s="32" t="s">
        <v>30</v>
      </c>
    </row>
    <row r="15" spans="1:18" ht="15" customHeight="1"/>
    <row r="16" spans="1:18" ht="20.25" customHeight="1">
      <c r="A16" s="233" t="s">
        <v>137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6" t="s">
        <v>138</v>
      </c>
      <c r="M16" s="236"/>
      <c r="N16" s="236"/>
      <c r="O16" s="236"/>
      <c r="P16" s="236"/>
      <c r="Q16" s="236"/>
      <c r="R16" s="236"/>
    </row>
    <row r="17" spans="1:18" ht="13.5" customHeight="1"/>
    <row r="18" spans="1:18" ht="15" customHeight="1">
      <c r="A18" s="32" t="s">
        <v>29</v>
      </c>
    </row>
    <row r="19" spans="1:18" ht="21" customHeight="1">
      <c r="A19" s="228" t="s">
        <v>0</v>
      </c>
      <c r="B19" s="228"/>
      <c r="C19" s="228"/>
      <c r="D19" s="228"/>
      <c r="E19" s="228"/>
      <c r="F19" s="228"/>
      <c r="G19" s="229" t="s">
        <v>238</v>
      </c>
      <c r="H19" s="230"/>
      <c r="I19" s="230"/>
      <c r="J19" s="229">
        <v>4</v>
      </c>
      <c r="K19" s="230"/>
      <c r="L19" s="235"/>
      <c r="M19" s="229">
        <v>5</v>
      </c>
      <c r="N19" s="230"/>
      <c r="O19" s="230"/>
      <c r="P19" s="229">
        <v>6</v>
      </c>
      <c r="Q19" s="230"/>
      <c r="R19" s="230"/>
    </row>
    <row r="20" spans="1:18" ht="21" customHeight="1">
      <c r="A20" s="218"/>
      <c r="B20" s="218"/>
      <c r="C20" s="218"/>
      <c r="D20" s="218"/>
      <c r="E20" s="218"/>
      <c r="F20" s="218"/>
      <c r="G20" s="63" t="s">
        <v>1</v>
      </c>
      <c r="H20" s="63" t="s">
        <v>3</v>
      </c>
      <c r="I20" s="64" t="s">
        <v>2</v>
      </c>
      <c r="J20" s="63" t="s">
        <v>1</v>
      </c>
      <c r="K20" s="63" t="s">
        <v>3</v>
      </c>
      <c r="L20" s="64" t="s">
        <v>2</v>
      </c>
      <c r="M20" s="63" t="s">
        <v>1</v>
      </c>
      <c r="N20" s="63" t="s">
        <v>3</v>
      </c>
      <c r="O20" s="64" t="s">
        <v>2</v>
      </c>
      <c r="P20" s="63" t="s">
        <v>1</v>
      </c>
      <c r="Q20" s="63" t="s">
        <v>3</v>
      </c>
      <c r="R20" s="65" t="s">
        <v>2</v>
      </c>
    </row>
    <row r="21" spans="1:18" ht="19.5" customHeight="1">
      <c r="A21" s="46"/>
      <c r="B21" s="234" t="s">
        <v>4</v>
      </c>
      <c r="C21" s="234"/>
      <c r="D21" s="234"/>
      <c r="E21" s="234"/>
      <c r="F21" s="55"/>
      <c r="G21" s="46">
        <f>G23+G30+G35+SUM(G38:G40)</f>
        <v>16971000</v>
      </c>
      <c r="H21" s="46">
        <f t="shared" ref="H21:R21" si="0">H23+H30+H35+SUM(H38:H40)</f>
        <v>17461864</v>
      </c>
      <c r="I21" s="46">
        <f t="shared" si="0"/>
        <v>17090481</v>
      </c>
      <c r="J21" s="46">
        <f t="shared" si="0"/>
        <v>17078000</v>
      </c>
      <c r="K21" s="46">
        <f t="shared" si="0"/>
        <v>17594158</v>
      </c>
      <c r="L21" s="46">
        <f t="shared" si="0"/>
        <v>17250028</v>
      </c>
      <c r="M21" s="46">
        <f t="shared" si="0"/>
        <v>16775700</v>
      </c>
      <c r="N21" s="46">
        <f t="shared" si="0"/>
        <v>17186125</v>
      </c>
      <c r="O21" s="46">
        <f t="shared" si="0"/>
        <v>16865855</v>
      </c>
      <c r="P21" s="139">
        <f t="shared" si="0"/>
        <v>16518100</v>
      </c>
      <c r="Q21" s="139">
        <f t="shared" si="0"/>
        <v>16904580</v>
      </c>
      <c r="R21" s="139">
        <f t="shared" si="0"/>
        <v>16681568</v>
      </c>
    </row>
    <row r="22" spans="1:18" ht="15" customHeight="1">
      <c r="A22" s="46"/>
      <c r="B22" s="34"/>
      <c r="C22" s="34"/>
      <c r="D22" s="34"/>
      <c r="E22" s="34"/>
      <c r="F22" s="5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9.5" customHeight="1">
      <c r="A23" s="46"/>
      <c r="B23" s="46"/>
      <c r="C23" s="231" t="s">
        <v>121</v>
      </c>
      <c r="D23" s="231"/>
      <c r="E23" s="231"/>
      <c r="F23" s="56"/>
      <c r="G23" s="46">
        <f>G24+G27</f>
        <v>8476000</v>
      </c>
      <c r="H23" s="46">
        <f t="shared" ref="H23:O23" si="1">H24+H27</f>
        <v>8701701</v>
      </c>
      <c r="I23" s="46">
        <f t="shared" si="1"/>
        <v>8535341</v>
      </c>
      <c r="J23" s="46">
        <f t="shared" si="1"/>
        <v>8365000</v>
      </c>
      <c r="K23" s="46">
        <f t="shared" si="1"/>
        <v>8618413</v>
      </c>
      <c r="L23" s="46">
        <f t="shared" si="1"/>
        <v>8455399</v>
      </c>
      <c r="M23" s="46">
        <f t="shared" si="1"/>
        <v>8033900</v>
      </c>
      <c r="N23" s="46">
        <f t="shared" si="1"/>
        <v>8245313</v>
      </c>
      <c r="O23" s="46">
        <f t="shared" si="1"/>
        <v>8090983</v>
      </c>
      <c r="P23" s="46">
        <f t="shared" ref="P23:R23" si="2">SUM(P24+P27)</f>
        <v>7776400</v>
      </c>
      <c r="Q23" s="46">
        <f t="shared" si="2"/>
        <v>7978536</v>
      </c>
      <c r="R23" s="46">
        <f t="shared" si="2"/>
        <v>7842379</v>
      </c>
    </row>
    <row r="24" spans="1:18" ht="19.5" customHeight="1">
      <c r="A24" s="46"/>
      <c r="B24" s="46"/>
      <c r="C24" s="46"/>
      <c r="D24" s="231" t="s">
        <v>122</v>
      </c>
      <c r="E24" s="231"/>
      <c r="F24" s="56"/>
      <c r="G24" s="46">
        <f>SUM(G25:G26)</f>
        <v>6933000</v>
      </c>
      <c r="H24" s="46">
        <f t="shared" ref="H24:O24" si="3">SUM(H25:H26)</f>
        <v>7093644</v>
      </c>
      <c r="I24" s="46">
        <f t="shared" si="3"/>
        <v>6932031</v>
      </c>
      <c r="J24" s="46">
        <f t="shared" si="3"/>
        <v>7106000</v>
      </c>
      <c r="K24" s="46">
        <f t="shared" si="3"/>
        <v>7277193</v>
      </c>
      <c r="L24" s="46">
        <f t="shared" si="3"/>
        <v>7118647</v>
      </c>
      <c r="M24" s="46">
        <f t="shared" si="3"/>
        <v>7009000</v>
      </c>
      <c r="N24" s="46">
        <f t="shared" si="3"/>
        <v>7201496</v>
      </c>
      <c r="O24" s="46">
        <f t="shared" si="3"/>
        <v>7050263</v>
      </c>
      <c r="P24" s="46">
        <f t="shared" ref="P24:R24" si="4">SUM(P25:P26)</f>
        <v>6863000</v>
      </c>
      <c r="Q24" s="46">
        <f t="shared" si="4"/>
        <v>7226606</v>
      </c>
      <c r="R24" s="140">
        <f t="shared" si="4"/>
        <v>7093233</v>
      </c>
    </row>
    <row r="25" spans="1:18" ht="19.5" customHeight="1">
      <c r="A25" s="46"/>
      <c r="B25" s="46"/>
      <c r="C25" s="46"/>
      <c r="D25" s="46"/>
      <c r="E25" s="34" t="s">
        <v>123</v>
      </c>
      <c r="F25" s="56"/>
      <c r="G25" s="50">
        <v>6810000</v>
      </c>
      <c r="H25" s="50">
        <v>6919315</v>
      </c>
      <c r="I25" s="50">
        <v>6867202</v>
      </c>
      <c r="J25" s="50">
        <v>7030000</v>
      </c>
      <c r="K25" s="50">
        <v>7119601</v>
      </c>
      <c r="L25" s="50">
        <v>7059930</v>
      </c>
      <c r="M25" s="50">
        <v>6947000</v>
      </c>
      <c r="N25" s="50">
        <v>7052272</v>
      </c>
      <c r="O25" s="50">
        <v>6996437</v>
      </c>
      <c r="P25" s="46">
        <v>6812000</v>
      </c>
      <c r="Q25" s="46">
        <v>7081555</v>
      </c>
      <c r="R25" s="46">
        <v>7036889</v>
      </c>
    </row>
    <row r="26" spans="1:18" ht="19.5" customHeight="1">
      <c r="A26" s="46"/>
      <c r="B26" s="34"/>
      <c r="C26" s="34"/>
      <c r="D26" s="34"/>
      <c r="E26" s="34" t="s">
        <v>124</v>
      </c>
      <c r="F26" s="56"/>
      <c r="G26" s="46">
        <v>123000</v>
      </c>
      <c r="H26" s="46">
        <v>174329</v>
      </c>
      <c r="I26" s="46">
        <v>64829</v>
      </c>
      <c r="J26" s="46">
        <v>76000</v>
      </c>
      <c r="K26" s="46">
        <v>157592</v>
      </c>
      <c r="L26" s="46">
        <v>58717</v>
      </c>
      <c r="M26" s="46">
        <v>62000</v>
      </c>
      <c r="N26" s="46">
        <v>149224</v>
      </c>
      <c r="O26" s="46">
        <v>53826</v>
      </c>
      <c r="P26" s="46">
        <v>51000</v>
      </c>
      <c r="Q26" s="46">
        <v>145051</v>
      </c>
      <c r="R26" s="46">
        <v>56344</v>
      </c>
    </row>
    <row r="27" spans="1:18" ht="19.5" customHeight="1">
      <c r="A27" s="59"/>
      <c r="B27" s="59"/>
      <c r="C27" s="59"/>
      <c r="D27" s="231" t="s">
        <v>139</v>
      </c>
      <c r="E27" s="231"/>
      <c r="F27" s="56"/>
      <c r="G27" s="59">
        <f>SUM(G28:G29)</f>
        <v>1543000</v>
      </c>
      <c r="H27" s="59">
        <f t="shared" ref="H27:R27" si="5">SUM(H28:H29)</f>
        <v>1608057</v>
      </c>
      <c r="I27" s="59">
        <f t="shared" si="5"/>
        <v>1603310</v>
      </c>
      <c r="J27" s="59">
        <f t="shared" si="5"/>
        <v>1259000</v>
      </c>
      <c r="K27" s="59">
        <f t="shared" si="5"/>
        <v>1341220</v>
      </c>
      <c r="L27" s="59">
        <f t="shared" si="5"/>
        <v>1336752</v>
      </c>
      <c r="M27" s="59">
        <f t="shared" si="5"/>
        <v>1024900</v>
      </c>
      <c r="N27" s="59">
        <f t="shared" si="5"/>
        <v>1043817</v>
      </c>
      <c r="O27" s="59">
        <f t="shared" si="5"/>
        <v>1040720</v>
      </c>
      <c r="P27" s="59">
        <f t="shared" si="5"/>
        <v>913400</v>
      </c>
      <c r="Q27" s="59">
        <f t="shared" si="5"/>
        <v>751930</v>
      </c>
      <c r="R27" s="59">
        <f t="shared" si="5"/>
        <v>749146</v>
      </c>
    </row>
    <row r="28" spans="1:18" ht="19.5" customHeight="1">
      <c r="A28" s="59"/>
      <c r="B28" s="59"/>
      <c r="C28" s="59"/>
      <c r="D28" s="59"/>
      <c r="E28" s="61" t="s">
        <v>123</v>
      </c>
      <c r="F28" s="56"/>
      <c r="G28" s="60">
        <v>1516000</v>
      </c>
      <c r="H28" s="60">
        <v>1579461</v>
      </c>
      <c r="I28" s="60">
        <v>1577601</v>
      </c>
      <c r="J28" s="60">
        <v>1256000</v>
      </c>
      <c r="K28" s="60">
        <v>1336881</v>
      </c>
      <c r="L28" s="60">
        <v>1334974</v>
      </c>
      <c r="M28" s="60">
        <v>1024000</v>
      </c>
      <c r="N28" s="60">
        <v>1039877</v>
      </c>
      <c r="O28" s="60">
        <v>1038979</v>
      </c>
      <c r="P28" s="59">
        <v>912000</v>
      </c>
      <c r="Q28" s="59">
        <v>747243</v>
      </c>
      <c r="R28" s="59">
        <v>745483</v>
      </c>
    </row>
    <row r="29" spans="1:18" ht="19.5" customHeight="1">
      <c r="A29" s="59"/>
      <c r="B29" s="61"/>
      <c r="C29" s="61"/>
      <c r="D29" s="61"/>
      <c r="E29" s="61" t="s">
        <v>124</v>
      </c>
      <c r="F29" s="56"/>
      <c r="G29" s="59">
        <v>27000</v>
      </c>
      <c r="H29" s="59">
        <v>28596</v>
      </c>
      <c r="I29" s="59">
        <v>25709</v>
      </c>
      <c r="J29" s="59">
        <v>3000</v>
      </c>
      <c r="K29" s="59">
        <v>4339</v>
      </c>
      <c r="L29" s="59">
        <v>1778</v>
      </c>
      <c r="M29" s="59">
        <v>900</v>
      </c>
      <c r="N29" s="59">
        <v>3940</v>
      </c>
      <c r="O29" s="59">
        <v>1741</v>
      </c>
      <c r="P29" s="59">
        <v>1400</v>
      </c>
      <c r="Q29" s="59">
        <v>4687</v>
      </c>
      <c r="R29" s="59">
        <v>3663</v>
      </c>
    </row>
    <row r="30" spans="1:18" ht="19.5" customHeight="1">
      <c r="A30" s="46"/>
      <c r="B30" s="46"/>
      <c r="C30" s="231" t="s">
        <v>125</v>
      </c>
      <c r="D30" s="231"/>
      <c r="E30" s="231"/>
      <c r="F30" s="56"/>
      <c r="G30" s="46">
        <f>SUM(G31:G34)</f>
        <v>6380000</v>
      </c>
      <c r="H30" s="46">
        <f t="shared" ref="H30:R30" si="6">SUM(H31:H34)</f>
        <v>6585431</v>
      </c>
      <c r="I30" s="46">
        <f t="shared" si="6"/>
        <v>6423072</v>
      </c>
      <c r="J30" s="46">
        <f t="shared" si="6"/>
        <v>6556000</v>
      </c>
      <c r="K30" s="46">
        <f t="shared" si="6"/>
        <v>6742994</v>
      </c>
      <c r="L30" s="46">
        <f t="shared" si="6"/>
        <v>6599960</v>
      </c>
      <c r="M30" s="46">
        <f t="shared" si="6"/>
        <v>6567000</v>
      </c>
      <c r="N30" s="46">
        <f t="shared" si="6"/>
        <v>6710951</v>
      </c>
      <c r="O30" s="46">
        <f t="shared" si="6"/>
        <v>6580055</v>
      </c>
      <c r="P30" s="46">
        <f t="shared" si="6"/>
        <v>6554000</v>
      </c>
      <c r="Q30" s="46">
        <f t="shared" si="6"/>
        <v>6690537</v>
      </c>
      <c r="R30" s="46">
        <f t="shared" si="6"/>
        <v>6624191</v>
      </c>
    </row>
    <row r="31" spans="1:18" ht="19.5" customHeight="1">
      <c r="A31" s="46"/>
      <c r="B31" s="46"/>
      <c r="C31" s="46"/>
      <c r="D31" s="231" t="s">
        <v>126</v>
      </c>
      <c r="E31" s="231"/>
      <c r="F31" s="56"/>
      <c r="G31" s="46">
        <v>5531000</v>
      </c>
      <c r="H31" s="46">
        <v>5516313</v>
      </c>
      <c r="I31" s="46">
        <v>5485467</v>
      </c>
      <c r="J31" s="46">
        <v>5612000</v>
      </c>
      <c r="K31" s="46">
        <v>5684684</v>
      </c>
      <c r="L31" s="46">
        <v>5653722</v>
      </c>
      <c r="M31" s="46">
        <v>5719000</v>
      </c>
      <c r="N31" s="46">
        <v>5771963</v>
      </c>
      <c r="O31" s="46">
        <v>5743122</v>
      </c>
      <c r="P31" s="46">
        <v>5723000</v>
      </c>
      <c r="Q31" s="46">
        <v>5811081</v>
      </c>
      <c r="R31" s="46">
        <v>5788982</v>
      </c>
    </row>
    <row r="32" spans="1:18" ht="19.5" customHeight="1">
      <c r="A32" s="46"/>
      <c r="B32" s="46"/>
      <c r="C32" s="46"/>
      <c r="D32" s="231" t="s">
        <v>127</v>
      </c>
      <c r="E32" s="231"/>
      <c r="F32" s="56"/>
      <c r="G32" s="50">
        <v>737000</v>
      </c>
      <c r="H32" s="50">
        <v>820321</v>
      </c>
      <c r="I32" s="50">
        <v>815774</v>
      </c>
      <c r="J32" s="50">
        <v>883000</v>
      </c>
      <c r="K32" s="50">
        <v>897479</v>
      </c>
      <c r="L32" s="50">
        <v>892617</v>
      </c>
      <c r="M32" s="50">
        <v>795000</v>
      </c>
      <c r="N32" s="50">
        <v>799834</v>
      </c>
      <c r="O32" s="50">
        <v>795921</v>
      </c>
      <c r="P32" s="46">
        <v>800000</v>
      </c>
      <c r="Q32" s="46">
        <v>777536</v>
      </c>
      <c r="R32" s="46">
        <v>774578</v>
      </c>
    </row>
    <row r="33" spans="1:18" ht="19.5" customHeight="1">
      <c r="A33" s="46"/>
      <c r="B33" s="46"/>
      <c r="C33" s="46"/>
      <c r="D33" s="231" t="s">
        <v>128</v>
      </c>
      <c r="E33" s="231"/>
      <c r="F33" s="56"/>
      <c r="G33" s="50">
        <v>102000</v>
      </c>
      <c r="H33" s="50">
        <v>237813</v>
      </c>
      <c r="I33" s="50">
        <v>110847</v>
      </c>
      <c r="J33" s="50">
        <v>52000</v>
      </c>
      <c r="K33" s="50">
        <v>150953</v>
      </c>
      <c r="L33" s="50">
        <v>43743</v>
      </c>
      <c r="M33" s="50">
        <v>44000</v>
      </c>
      <c r="N33" s="50">
        <v>129287</v>
      </c>
      <c r="O33" s="50">
        <v>31145</v>
      </c>
      <c r="P33" s="46">
        <v>22000</v>
      </c>
      <c r="Q33" s="46">
        <v>92058</v>
      </c>
      <c r="R33" s="46">
        <v>50769</v>
      </c>
    </row>
    <row r="34" spans="1:18" ht="19.5" customHeight="1">
      <c r="A34" s="46"/>
      <c r="B34" s="46"/>
      <c r="C34" s="46"/>
      <c r="D34" s="237" t="s">
        <v>129</v>
      </c>
      <c r="E34" s="237"/>
      <c r="F34" s="56"/>
      <c r="G34" s="46">
        <v>10000</v>
      </c>
      <c r="H34" s="46">
        <v>10984</v>
      </c>
      <c r="I34" s="46">
        <v>10984</v>
      </c>
      <c r="J34" s="46">
        <v>9000</v>
      </c>
      <c r="K34" s="46">
        <v>9878</v>
      </c>
      <c r="L34" s="46">
        <v>9878</v>
      </c>
      <c r="M34" s="46">
        <v>9000</v>
      </c>
      <c r="N34" s="46">
        <v>9867</v>
      </c>
      <c r="O34" s="46">
        <v>9867</v>
      </c>
      <c r="P34" s="46">
        <v>9000</v>
      </c>
      <c r="Q34" s="46">
        <v>9862</v>
      </c>
      <c r="R34" s="46">
        <v>9862</v>
      </c>
    </row>
    <row r="35" spans="1:18" ht="19.5" customHeight="1">
      <c r="A35" s="46"/>
      <c r="B35" s="34"/>
      <c r="C35" s="231" t="s">
        <v>140</v>
      </c>
      <c r="D35" s="231"/>
      <c r="E35" s="231"/>
      <c r="F35" s="56"/>
      <c r="G35" s="32">
        <f>SUM(G36:G37)</f>
        <v>120000</v>
      </c>
      <c r="H35" s="46">
        <f>SUM(H36:H37)</f>
        <v>130101</v>
      </c>
      <c r="I35" s="46">
        <f t="shared" ref="I35:R35" si="7">SUM(I36:I37)</f>
        <v>124463</v>
      </c>
      <c r="J35" s="46">
        <f t="shared" si="7"/>
        <v>124000</v>
      </c>
      <c r="K35" s="46">
        <f t="shared" si="7"/>
        <v>137425</v>
      </c>
      <c r="L35" s="46">
        <f t="shared" si="7"/>
        <v>131816</v>
      </c>
      <c r="M35" s="46">
        <f t="shared" si="7"/>
        <v>127800</v>
      </c>
      <c r="N35" s="46">
        <f t="shared" si="7"/>
        <v>139084</v>
      </c>
      <c r="O35" s="46">
        <f t="shared" si="7"/>
        <v>133805</v>
      </c>
      <c r="P35" s="46">
        <f>SUM(P36:P37)</f>
        <v>132700</v>
      </c>
      <c r="Q35" s="46">
        <f t="shared" si="7"/>
        <v>154348</v>
      </c>
      <c r="R35" s="46">
        <f t="shared" si="7"/>
        <v>148968</v>
      </c>
    </row>
    <row r="36" spans="1:18" ht="19.5" customHeight="1">
      <c r="A36" s="46"/>
      <c r="B36" s="46"/>
      <c r="C36" s="46"/>
      <c r="D36" s="46"/>
      <c r="E36" s="34" t="s">
        <v>123</v>
      </c>
      <c r="F36" s="56"/>
      <c r="G36" s="46">
        <v>118000</v>
      </c>
      <c r="H36" s="46">
        <v>124524</v>
      </c>
      <c r="I36" s="46">
        <v>122545</v>
      </c>
      <c r="J36" s="46">
        <v>122000</v>
      </c>
      <c r="K36" s="46">
        <v>132145</v>
      </c>
      <c r="L36" s="50">
        <v>129951</v>
      </c>
      <c r="M36" s="46">
        <v>126000</v>
      </c>
      <c r="N36" s="46">
        <v>133887</v>
      </c>
      <c r="O36" s="46">
        <v>131852</v>
      </c>
      <c r="P36" s="46">
        <v>131000</v>
      </c>
      <c r="Q36" s="46">
        <v>149536</v>
      </c>
      <c r="R36" s="46">
        <v>147543</v>
      </c>
    </row>
    <row r="37" spans="1:18" ht="19.5" customHeight="1">
      <c r="A37" s="46"/>
      <c r="B37" s="46"/>
      <c r="C37" s="46"/>
      <c r="D37" s="46"/>
      <c r="E37" s="34" t="s">
        <v>124</v>
      </c>
      <c r="F37" s="56"/>
      <c r="G37" s="46">
        <v>2000</v>
      </c>
      <c r="H37" s="46">
        <v>5577</v>
      </c>
      <c r="I37" s="46">
        <v>1918</v>
      </c>
      <c r="J37" s="46">
        <v>2000</v>
      </c>
      <c r="K37" s="46">
        <v>5280</v>
      </c>
      <c r="L37" s="46">
        <v>1865</v>
      </c>
      <c r="M37" s="46">
        <v>1800</v>
      </c>
      <c r="N37" s="46">
        <v>5197</v>
      </c>
      <c r="O37" s="46">
        <v>1953</v>
      </c>
      <c r="P37" s="46">
        <v>1700</v>
      </c>
      <c r="Q37" s="46">
        <v>4812</v>
      </c>
      <c r="R37" s="46">
        <v>1425</v>
      </c>
    </row>
    <row r="38" spans="1:18" ht="19.5" customHeight="1">
      <c r="A38" s="46"/>
      <c r="B38" s="46"/>
      <c r="C38" s="231" t="s">
        <v>130</v>
      </c>
      <c r="D38" s="231"/>
      <c r="E38" s="231"/>
      <c r="F38" s="56"/>
      <c r="G38" s="46">
        <v>540000</v>
      </c>
      <c r="H38" s="46">
        <v>551021</v>
      </c>
      <c r="I38" s="46">
        <v>551021</v>
      </c>
      <c r="J38" s="46">
        <v>576000</v>
      </c>
      <c r="K38" s="46">
        <v>582135</v>
      </c>
      <c r="L38" s="46">
        <v>582135</v>
      </c>
      <c r="M38" s="46">
        <v>561000</v>
      </c>
      <c r="N38" s="46">
        <v>562668</v>
      </c>
      <c r="O38" s="46">
        <v>562668</v>
      </c>
      <c r="P38" s="46">
        <v>560000</v>
      </c>
      <c r="Q38" s="46">
        <v>552531</v>
      </c>
      <c r="R38" s="46">
        <v>552531</v>
      </c>
    </row>
    <row r="39" spans="1:18" ht="19.5" customHeight="1">
      <c r="A39" s="59"/>
      <c r="B39" s="59"/>
      <c r="C39" s="231" t="s">
        <v>131</v>
      </c>
      <c r="D39" s="231"/>
      <c r="E39" s="231"/>
      <c r="F39" s="56"/>
      <c r="G39" s="59">
        <v>3000</v>
      </c>
      <c r="H39" s="60">
        <v>2265</v>
      </c>
      <c r="I39" s="60">
        <v>2265</v>
      </c>
      <c r="J39" s="60">
        <v>2000</v>
      </c>
      <c r="K39" s="60">
        <v>3643</v>
      </c>
      <c r="L39" s="60">
        <v>3643</v>
      </c>
      <c r="M39" s="59">
        <v>3000</v>
      </c>
      <c r="N39" s="59">
        <v>4491</v>
      </c>
      <c r="O39" s="59">
        <v>4491</v>
      </c>
      <c r="P39" s="59">
        <v>4000</v>
      </c>
      <c r="Q39" s="59">
        <v>4540</v>
      </c>
      <c r="R39" s="59">
        <v>4540</v>
      </c>
    </row>
    <row r="40" spans="1:18" ht="19.5" customHeight="1">
      <c r="A40" s="59"/>
      <c r="B40" s="59"/>
      <c r="C40" s="231" t="s">
        <v>132</v>
      </c>
      <c r="D40" s="231"/>
      <c r="E40" s="231"/>
      <c r="F40" s="56"/>
      <c r="G40" s="59">
        <f>SUM(G41:G42)</f>
        <v>1452000</v>
      </c>
      <c r="H40" s="59">
        <f t="shared" ref="H40:O40" si="8">SUM(H41:H42)</f>
        <v>1491345</v>
      </c>
      <c r="I40" s="59">
        <f t="shared" si="8"/>
        <v>1454319</v>
      </c>
      <c r="J40" s="59">
        <f t="shared" si="8"/>
        <v>1455000</v>
      </c>
      <c r="K40" s="59">
        <f t="shared" si="8"/>
        <v>1509548</v>
      </c>
      <c r="L40" s="59">
        <f t="shared" si="8"/>
        <v>1477075</v>
      </c>
      <c r="M40" s="59">
        <f t="shared" si="8"/>
        <v>1483000</v>
      </c>
      <c r="N40" s="59">
        <f t="shared" si="8"/>
        <v>1523618</v>
      </c>
      <c r="O40" s="59">
        <f t="shared" si="8"/>
        <v>1493853</v>
      </c>
      <c r="P40" s="59">
        <f t="shared" ref="P40:R40" si="9">SUM(P41:P42)</f>
        <v>1491000</v>
      </c>
      <c r="Q40" s="59">
        <f t="shared" si="9"/>
        <v>1524088</v>
      </c>
      <c r="R40" s="59">
        <f t="shared" si="9"/>
        <v>1508959</v>
      </c>
    </row>
    <row r="41" spans="1:18" ht="19.5" customHeight="1">
      <c r="A41" s="59"/>
      <c r="B41" s="61"/>
      <c r="C41" s="61"/>
      <c r="D41" s="61"/>
      <c r="E41" s="61" t="s">
        <v>123</v>
      </c>
      <c r="F41" s="56"/>
      <c r="G41" s="59">
        <v>1432000</v>
      </c>
      <c r="H41" s="59">
        <v>1437058</v>
      </c>
      <c r="I41" s="59">
        <v>1429015</v>
      </c>
      <c r="J41" s="59">
        <v>1443000</v>
      </c>
      <c r="K41" s="59">
        <v>1475126</v>
      </c>
      <c r="L41" s="59">
        <v>1467100</v>
      </c>
      <c r="M41" s="59">
        <v>1473000</v>
      </c>
      <c r="N41" s="59">
        <v>1494278</v>
      </c>
      <c r="O41" s="59">
        <v>1486785</v>
      </c>
      <c r="P41" s="59">
        <v>1486000</v>
      </c>
      <c r="Q41" s="59">
        <v>1503138</v>
      </c>
      <c r="R41" s="59">
        <v>1497405</v>
      </c>
    </row>
    <row r="42" spans="1:18" ht="19.5" customHeight="1">
      <c r="A42" s="58"/>
      <c r="B42" s="58"/>
      <c r="C42" s="58"/>
      <c r="D42" s="58"/>
      <c r="E42" s="62" t="s">
        <v>124</v>
      </c>
      <c r="F42" s="57"/>
      <c r="G42" s="58">
        <v>20000</v>
      </c>
      <c r="H42" s="58">
        <v>54287</v>
      </c>
      <c r="I42" s="58">
        <v>25304</v>
      </c>
      <c r="J42" s="58">
        <v>12000</v>
      </c>
      <c r="K42" s="58">
        <v>34422</v>
      </c>
      <c r="L42" s="58">
        <v>9975</v>
      </c>
      <c r="M42" s="58">
        <v>10000</v>
      </c>
      <c r="N42" s="58">
        <v>29340</v>
      </c>
      <c r="O42" s="58">
        <v>7068</v>
      </c>
      <c r="P42" s="58">
        <v>5000</v>
      </c>
      <c r="Q42" s="58">
        <v>20950</v>
      </c>
      <c r="R42" s="58">
        <v>11554</v>
      </c>
    </row>
    <row r="43" spans="1:18" ht="14.25" customHeight="1">
      <c r="A43" s="32" t="s">
        <v>30</v>
      </c>
    </row>
  </sheetData>
  <mergeCells count="34">
    <mergeCell ref="D27:E27"/>
    <mergeCell ref="D31:E31"/>
    <mergeCell ref="D32:E32"/>
    <mergeCell ref="D33:E33"/>
    <mergeCell ref="D34:E34"/>
    <mergeCell ref="L1:R1"/>
    <mergeCell ref="G19:I19"/>
    <mergeCell ref="M19:O19"/>
    <mergeCell ref="P19:R19"/>
    <mergeCell ref="B21:E21"/>
    <mergeCell ref="J19:L19"/>
    <mergeCell ref="B10:E10"/>
    <mergeCell ref="L16:R16"/>
    <mergeCell ref="A4:F5"/>
    <mergeCell ref="G4:I4"/>
    <mergeCell ref="M4:O4"/>
    <mergeCell ref="P4:R4"/>
    <mergeCell ref="J4:L4"/>
    <mergeCell ref="C40:E40"/>
    <mergeCell ref="A1:K1"/>
    <mergeCell ref="A16:K16"/>
    <mergeCell ref="C23:E23"/>
    <mergeCell ref="D24:E24"/>
    <mergeCell ref="C30:E30"/>
    <mergeCell ref="C35:E35"/>
    <mergeCell ref="C38:E38"/>
    <mergeCell ref="C39:E39"/>
    <mergeCell ref="B6:E6"/>
    <mergeCell ref="B8:E8"/>
    <mergeCell ref="B9:E9"/>
    <mergeCell ref="B11:E11"/>
    <mergeCell ref="B12:E12"/>
    <mergeCell ref="B13:E13"/>
    <mergeCell ref="A19:F20"/>
  </mergeCells>
  <phoneticPr fontId="2"/>
  <pageMargins left="0.70866141732283472" right="0.70866141732283472" top="0.74803149606299213" bottom="0.55118110236220474" header="0.31496062992125984" footer="0.31496062992125984"/>
  <pageSetup paperSize="9" scale="91" orientation="portrait" horizontalDpi="300" verticalDpi="300" r:id="rId1"/>
  <colBreaks count="1" manualBreakCount="1">
    <brk id="11" max="47" man="1"/>
  </colBreaks>
  <ignoredErrors>
    <ignoredError sqref="H9" formula="1"/>
    <ignoredError sqref="G35 H35:O35 P35:R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4894-38A4-4A4C-AE63-14BC6737972C}">
  <dimension ref="A1:BH53"/>
  <sheetViews>
    <sheetView view="pageBreakPreview" zoomScaleNormal="100" zoomScaleSheetLayoutView="100" workbookViewId="0">
      <selection sqref="A1:BG1"/>
    </sheetView>
  </sheetViews>
  <sheetFormatPr defaultColWidth="1.59765625" defaultRowHeight="13.2"/>
  <cols>
    <col min="1" max="1" width="1.19921875" style="84" customWidth="1"/>
    <col min="2" max="10" width="1.5" style="84" customWidth="1"/>
    <col min="11" max="11" width="1.19921875" style="84" customWidth="1"/>
    <col min="12" max="59" width="1.296875" style="84" customWidth="1"/>
    <col min="60" max="60" width="1.5" style="84" customWidth="1"/>
    <col min="61" max="16384" width="1.59765625" style="84"/>
  </cols>
  <sheetData>
    <row r="1" spans="1:59" ht="21">
      <c r="A1" s="243" t="s">
        <v>149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</row>
    <row r="2" spans="1:59" ht="12" customHeight="1"/>
    <row r="3" spans="1:59">
      <c r="A3" s="84" t="s">
        <v>29</v>
      </c>
    </row>
    <row r="4" spans="1:59" ht="16.5" customHeight="1">
      <c r="A4" s="228" t="s">
        <v>141</v>
      </c>
      <c r="B4" s="228"/>
      <c r="C4" s="228"/>
      <c r="D4" s="228"/>
      <c r="E4" s="228"/>
      <c r="F4" s="228"/>
      <c r="G4" s="228"/>
      <c r="H4" s="228"/>
      <c r="I4" s="228"/>
      <c r="J4" s="229" t="s">
        <v>201</v>
      </c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2"/>
      <c r="AN4" s="259" t="s">
        <v>146</v>
      </c>
      <c r="AO4" s="260"/>
      <c r="AP4" s="260"/>
      <c r="AQ4" s="260"/>
      <c r="AR4" s="260"/>
      <c r="AS4" s="260"/>
      <c r="AT4" s="260"/>
      <c r="AU4" s="260"/>
      <c r="AV4" s="260"/>
      <c r="AW4" s="279"/>
      <c r="AX4" s="259" t="s">
        <v>147</v>
      </c>
      <c r="AY4" s="260"/>
      <c r="AZ4" s="260"/>
      <c r="BA4" s="260"/>
      <c r="BB4" s="260"/>
      <c r="BC4" s="260"/>
      <c r="BD4" s="260"/>
      <c r="BE4" s="260"/>
      <c r="BF4" s="260"/>
      <c r="BG4" s="280"/>
    </row>
    <row r="5" spans="1:59" ht="16.5" customHeight="1">
      <c r="A5" s="218"/>
      <c r="B5" s="218"/>
      <c r="C5" s="218"/>
      <c r="D5" s="218"/>
      <c r="E5" s="218"/>
      <c r="F5" s="218"/>
      <c r="G5" s="218"/>
      <c r="H5" s="218"/>
      <c r="I5" s="218"/>
      <c r="J5" s="244" t="s">
        <v>4</v>
      </c>
      <c r="K5" s="245"/>
      <c r="L5" s="245"/>
      <c r="M5" s="245"/>
      <c r="N5" s="245"/>
      <c r="O5" s="245"/>
      <c r="P5" s="245"/>
      <c r="Q5" s="245"/>
      <c r="R5" s="245"/>
      <c r="S5" s="278"/>
      <c r="T5" s="244" t="s">
        <v>144</v>
      </c>
      <c r="U5" s="245"/>
      <c r="V5" s="245"/>
      <c r="W5" s="245"/>
      <c r="X5" s="245"/>
      <c r="Y5" s="245"/>
      <c r="Z5" s="245"/>
      <c r="AA5" s="245"/>
      <c r="AB5" s="245"/>
      <c r="AC5" s="278"/>
      <c r="AD5" s="244" t="s">
        <v>145</v>
      </c>
      <c r="AE5" s="245"/>
      <c r="AF5" s="245"/>
      <c r="AG5" s="245"/>
      <c r="AH5" s="245"/>
      <c r="AI5" s="245"/>
      <c r="AJ5" s="245"/>
      <c r="AK5" s="245"/>
      <c r="AL5" s="245"/>
      <c r="AM5" s="278"/>
      <c r="AN5" s="244"/>
      <c r="AO5" s="245"/>
      <c r="AP5" s="245"/>
      <c r="AQ5" s="245"/>
      <c r="AR5" s="245"/>
      <c r="AS5" s="245"/>
      <c r="AT5" s="245"/>
      <c r="AU5" s="245"/>
      <c r="AV5" s="245"/>
      <c r="AW5" s="278"/>
      <c r="AX5" s="244"/>
      <c r="AY5" s="245"/>
      <c r="AZ5" s="245"/>
      <c r="BA5" s="245"/>
      <c r="BB5" s="245"/>
      <c r="BC5" s="245"/>
      <c r="BD5" s="245"/>
      <c r="BE5" s="245"/>
      <c r="BF5" s="245"/>
      <c r="BG5" s="281"/>
    </row>
    <row r="6" spans="1:59" ht="15" customHeight="1">
      <c r="B6" s="80" t="s">
        <v>142</v>
      </c>
      <c r="C6" s="80"/>
      <c r="D6" s="80"/>
      <c r="E6" s="196">
        <v>2</v>
      </c>
      <c r="F6" s="196"/>
      <c r="G6" s="80" t="s">
        <v>141</v>
      </c>
      <c r="H6" s="80"/>
      <c r="I6" s="80"/>
      <c r="J6" s="249">
        <v>17229498</v>
      </c>
      <c r="K6" s="250"/>
      <c r="L6" s="250"/>
      <c r="M6" s="250"/>
      <c r="N6" s="250"/>
      <c r="O6" s="250"/>
      <c r="P6" s="250"/>
      <c r="Q6" s="250"/>
      <c r="R6" s="250"/>
      <c r="S6" s="251"/>
      <c r="T6" s="250">
        <f>J6/AN6</f>
        <v>350.17881386935488</v>
      </c>
      <c r="U6" s="250"/>
      <c r="V6" s="250"/>
      <c r="W6" s="250"/>
      <c r="X6" s="250"/>
      <c r="Y6" s="250"/>
      <c r="Z6" s="250"/>
      <c r="AA6" s="250"/>
      <c r="AB6" s="250"/>
      <c r="AC6" s="251"/>
      <c r="AD6" s="250">
        <f>J6/AX6</f>
        <v>166.27419152488395</v>
      </c>
      <c r="AE6" s="250"/>
      <c r="AF6" s="250"/>
      <c r="AG6" s="250"/>
      <c r="AH6" s="250"/>
      <c r="AI6" s="250"/>
      <c r="AJ6" s="250"/>
      <c r="AK6" s="250"/>
      <c r="AL6" s="250"/>
      <c r="AM6" s="251"/>
      <c r="AN6" s="250">
        <v>49202</v>
      </c>
      <c r="AO6" s="250"/>
      <c r="AP6" s="250"/>
      <c r="AQ6" s="250"/>
      <c r="AR6" s="250"/>
      <c r="AS6" s="250"/>
      <c r="AT6" s="250"/>
      <c r="AU6" s="250"/>
      <c r="AV6" s="250"/>
      <c r="AW6" s="251"/>
      <c r="AX6" s="250">
        <v>103621</v>
      </c>
      <c r="AY6" s="250"/>
      <c r="AZ6" s="250"/>
      <c r="BA6" s="250"/>
      <c r="BB6" s="250"/>
      <c r="BC6" s="250"/>
      <c r="BD6" s="250"/>
      <c r="BE6" s="250"/>
      <c r="BF6" s="250"/>
      <c r="BG6" s="251"/>
    </row>
    <row r="7" spans="1:59" ht="15" customHeight="1">
      <c r="B7" s="80"/>
      <c r="C7" s="80"/>
      <c r="D7" s="80"/>
      <c r="E7" s="196">
        <v>3</v>
      </c>
      <c r="F7" s="196"/>
      <c r="G7" s="80"/>
      <c r="H7" s="80"/>
      <c r="I7" s="80"/>
      <c r="J7" s="256">
        <v>17090481</v>
      </c>
      <c r="K7" s="253"/>
      <c r="L7" s="253"/>
      <c r="M7" s="253"/>
      <c r="N7" s="253"/>
      <c r="O7" s="253"/>
      <c r="P7" s="253"/>
      <c r="Q7" s="253"/>
      <c r="R7" s="253"/>
      <c r="S7" s="254"/>
      <c r="T7" s="253">
        <f>J7/AN7</f>
        <v>345.47860276132525</v>
      </c>
      <c r="U7" s="253"/>
      <c r="V7" s="253"/>
      <c r="W7" s="253"/>
      <c r="X7" s="253"/>
      <c r="Y7" s="253"/>
      <c r="Z7" s="253"/>
      <c r="AA7" s="253"/>
      <c r="AB7" s="253"/>
      <c r="AC7" s="254"/>
      <c r="AD7" s="253">
        <f>J7/AX7</f>
        <v>165.38748354881164</v>
      </c>
      <c r="AE7" s="253"/>
      <c r="AF7" s="253"/>
      <c r="AG7" s="253"/>
      <c r="AH7" s="253"/>
      <c r="AI7" s="253"/>
      <c r="AJ7" s="253"/>
      <c r="AK7" s="253"/>
      <c r="AL7" s="253"/>
      <c r="AM7" s="254"/>
      <c r="AN7" s="253">
        <v>49469</v>
      </c>
      <c r="AO7" s="253"/>
      <c r="AP7" s="253"/>
      <c r="AQ7" s="253"/>
      <c r="AR7" s="253"/>
      <c r="AS7" s="253"/>
      <c r="AT7" s="253"/>
      <c r="AU7" s="253"/>
      <c r="AV7" s="253"/>
      <c r="AW7" s="254"/>
      <c r="AX7" s="253">
        <v>103336</v>
      </c>
      <c r="AY7" s="253"/>
      <c r="AZ7" s="253"/>
      <c r="BA7" s="253"/>
      <c r="BB7" s="253"/>
      <c r="BC7" s="253"/>
      <c r="BD7" s="253"/>
      <c r="BE7" s="253"/>
      <c r="BF7" s="253"/>
      <c r="BG7" s="254"/>
    </row>
    <row r="8" spans="1:59" ht="15" customHeight="1">
      <c r="B8" s="80"/>
      <c r="C8" s="80"/>
      <c r="D8" s="80"/>
      <c r="E8" s="196">
        <v>4</v>
      </c>
      <c r="F8" s="196"/>
      <c r="G8" s="80"/>
      <c r="H8" s="80"/>
      <c r="I8" s="80"/>
      <c r="J8" s="256">
        <v>17250028</v>
      </c>
      <c r="K8" s="253"/>
      <c r="L8" s="253"/>
      <c r="M8" s="253"/>
      <c r="N8" s="253"/>
      <c r="O8" s="253"/>
      <c r="P8" s="253"/>
      <c r="Q8" s="253"/>
      <c r="R8" s="253"/>
      <c r="S8" s="254"/>
      <c r="T8" s="253">
        <f>J8/AN8</f>
        <v>348.44317860461359</v>
      </c>
      <c r="U8" s="253"/>
      <c r="V8" s="253"/>
      <c r="W8" s="253"/>
      <c r="X8" s="253"/>
      <c r="Y8" s="253"/>
      <c r="Z8" s="253"/>
      <c r="AA8" s="253"/>
      <c r="AB8" s="253"/>
      <c r="AC8" s="254"/>
      <c r="AD8" s="253">
        <f>J8/AX8</f>
        <v>167.35576382016802</v>
      </c>
      <c r="AE8" s="253"/>
      <c r="AF8" s="253"/>
      <c r="AG8" s="253"/>
      <c r="AH8" s="253"/>
      <c r="AI8" s="253"/>
      <c r="AJ8" s="253"/>
      <c r="AK8" s="253"/>
      <c r="AL8" s="253"/>
      <c r="AM8" s="254"/>
      <c r="AN8" s="253">
        <v>49506</v>
      </c>
      <c r="AO8" s="253"/>
      <c r="AP8" s="253"/>
      <c r="AQ8" s="253"/>
      <c r="AR8" s="253"/>
      <c r="AS8" s="253"/>
      <c r="AT8" s="253"/>
      <c r="AU8" s="253"/>
      <c r="AV8" s="253"/>
      <c r="AW8" s="254"/>
      <c r="AX8" s="253">
        <v>103074</v>
      </c>
      <c r="AY8" s="253"/>
      <c r="AZ8" s="253"/>
      <c r="BA8" s="253"/>
      <c r="BB8" s="253"/>
      <c r="BC8" s="253"/>
      <c r="BD8" s="253"/>
      <c r="BE8" s="253"/>
      <c r="BF8" s="253"/>
      <c r="BG8" s="254"/>
    </row>
    <row r="9" spans="1:59" ht="15" customHeight="1">
      <c r="B9" s="80"/>
      <c r="C9" s="80"/>
      <c r="D9" s="80"/>
      <c r="E9" s="196">
        <v>5</v>
      </c>
      <c r="F9" s="196"/>
      <c r="G9" s="80"/>
      <c r="H9" s="80"/>
      <c r="I9" s="80"/>
      <c r="J9" s="256">
        <v>16865855</v>
      </c>
      <c r="K9" s="253"/>
      <c r="L9" s="253"/>
      <c r="M9" s="253"/>
      <c r="N9" s="253"/>
      <c r="O9" s="253"/>
      <c r="P9" s="253"/>
      <c r="Q9" s="253"/>
      <c r="R9" s="253"/>
      <c r="S9" s="254"/>
      <c r="T9" s="253">
        <f>J9/AN9</f>
        <v>337.29686218826868</v>
      </c>
      <c r="U9" s="253"/>
      <c r="V9" s="253"/>
      <c r="W9" s="253"/>
      <c r="X9" s="253"/>
      <c r="Y9" s="253"/>
      <c r="Z9" s="253"/>
      <c r="AA9" s="253"/>
      <c r="AB9" s="253"/>
      <c r="AC9" s="254"/>
      <c r="AD9" s="253">
        <f>J9/AX9</f>
        <v>163.7954627120784</v>
      </c>
      <c r="AE9" s="253"/>
      <c r="AF9" s="253"/>
      <c r="AG9" s="253"/>
      <c r="AH9" s="253"/>
      <c r="AI9" s="253"/>
      <c r="AJ9" s="253"/>
      <c r="AK9" s="253"/>
      <c r="AL9" s="253"/>
      <c r="AM9" s="254"/>
      <c r="AN9" s="253">
        <v>50003</v>
      </c>
      <c r="AO9" s="253"/>
      <c r="AP9" s="253"/>
      <c r="AQ9" s="253"/>
      <c r="AR9" s="253"/>
      <c r="AS9" s="253"/>
      <c r="AT9" s="253"/>
      <c r="AU9" s="253"/>
      <c r="AV9" s="253"/>
      <c r="AW9" s="254"/>
      <c r="AX9" s="253">
        <v>102969</v>
      </c>
      <c r="AY9" s="253"/>
      <c r="AZ9" s="253"/>
      <c r="BA9" s="253"/>
      <c r="BB9" s="253"/>
      <c r="BC9" s="253"/>
      <c r="BD9" s="253"/>
      <c r="BE9" s="253"/>
      <c r="BF9" s="253"/>
      <c r="BG9" s="254"/>
    </row>
    <row r="10" spans="1:59" ht="15" customHeight="1">
      <c r="A10" s="81"/>
      <c r="B10" s="81"/>
      <c r="C10" s="81"/>
      <c r="D10" s="81"/>
      <c r="E10" s="248">
        <v>6</v>
      </c>
      <c r="F10" s="248"/>
      <c r="G10" s="81"/>
      <c r="H10" s="81"/>
      <c r="I10" s="81"/>
      <c r="J10" s="266">
        <v>16681568</v>
      </c>
      <c r="K10" s="257"/>
      <c r="L10" s="257"/>
      <c r="M10" s="257"/>
      <c r="N10" s="257"/>
      <c r="O10" s="257"/>
      <c r="P10" s="257"/>
      <c r="Q10" s="257"/>
      <c r="R10" s="257"/>
      <c r="S10" s="258"/>
      <c r="T10" s="257">
        <v>331</v>
      </c>
      <c r="U10" s="257"/>
      <c r="V10" s="257"/>
      <c r="W10" s="257"/>
      <c r="X10" s="257"/>
      <c r="Y10" s="257"/>
      <c r="Z10" s="257"/>
      <c r="AA10" s="257"/>
      <c r="AB10" s="257"/>
      <c r="AC10" s="258"/>
      <c r="AD10" s="257">
        <v>163</v>
      </c>
      <c r="AE10" s="257"/>
      <c r="AF10" s="257"/>
      <c r="AG10" s="257"/>
      <c r="AH10" s="257"/>
      <c r="AI10" s="257"/>
      <c r="AJ10" s="257"/>
      <c r="AK10" s="257"/>
      <c r="AL10" s="257"/>
      <c r="AM10" s="258"/>
      <c r="AN10" s="257">
        <v>50360</v>
      </c>
      <c r="AO10" s="257"/>
      <c r="AP10" s="257"/>
      <c r="AQ10" s="257"/>
      <c r="AR10" s="257"/>
      <c r="AS10" s="257"/>
      <c r="AT10" s="257"/>
      <c r="AU10" s="257"/>
      <c r="AV10" s="257"/>
      <c r="AW10" s="258"/>
      <c r="AX10" s="257">
        <v>102636</v>
      </c>
      <c r="AY10" s="257"/>
      <c r="AZ10" s="257"/>
      <c r="BA10" s="257"/>
      <c r="BB10" s="257"/>
      <c r="BC10" s="257"/>
      <c r="BD10" s="257"/>
      <c r="BE10" s="257"/>
      <c r="BF10" s="257"/>
      <c r="BG10" s="258"/>
    </row>
    <row r="11" spans="1:59">
      <c r="B11" s="84" t="s">
        <v>30</v>
      </c>
    </row>
    <row r="12" spans="1:59">
      <c r="B12" s="84" t="s">
        <v>148</v>
      </c>
    </row>
    <row r="14" spans="1:59" ht="21">
      <c r="A14" s="243" t="s">
        <v>150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</row>
    <row r="15" spans="1:59" ht="12" customHeight="1"/>
    <row r="16" spans="1:59">
      <c r="A16" s="84" t="s">
        <v>151</v>
      </c>
      <c r="S16" s="112"/>
      <c r="T16" s="112"/>
      <c r="AV16" s="112"/>
      <c r="AW16" s="112"/>
    </row>
    <row r="17" spans="1:60" ht="16.5" customHeight="1">
      <c r="A17" s="228" t="s">
        <v>141</v>
      </c>
      <c r="B17" s="228"/>
      <c r="C17" s="228"/>
      <c r="D17" s="228"/>
      <c r="E17" s="228"/>
      <c r="F17" s="228"/>
      <c r="G17" s="228"/>
      <c r="H17" s="228"/>
      <c r="I17" s="228"/>
      <c r="J17" s="259" t="s">
        <v>152</v>
      </c>
      <c r="K17" s="260"/>
      <c r="L17" s="260"/>
      <c r="M17" s="260"/>
      <c r="N17" s="260"/>
      <c r="O17" s="260"/>
      <c r="P17" s="260"/>
      <c r="Q17" s="260"/>
      <c r="R17" s="260"/>
      <c r="S17" s="261"/>
      <c r="T17" s="259" t="s">
        <v>153</v>
      </c>
      <c r="U17" s="261"/>
      <c r="V17" s="261"/>
      <c r="W17" s="261"/>
      <c r="X17" s="261"/>
      <c r="Y17" s="261"/>
      <c r="Z17" s="261"/>
      <c r="AA17" s="261"/>
      <c r="AB17" s="261"/>
      <c r="AC17" s="267"/>
      <c r="AD17" s="264" t="s">
        <v>141</v>
      </c>
      <c r="AE17" s="228"/>
      <c r="AF17" s="228"/>
      <c r="AG17" s="228"/>
      <c r="AH17" s="228"/>
      <c r="AI17" s="228"/>
      <c r="AJ17" s="228"/>
      <c r="AK17" s="228"/>
      <c r="AL17" s="228"/>
      <c r="AM17" s="259" t="s">
        <v>152</v>
      </c>
      <c r="AN17" s="260"/>
      <c r="AO17" s="260"/>
      <c r="AP17" s="260"/>
      <c r="AQ17" s="260"/>
      <c r="AR17" s="260"/>
      <c r="AS17" s="260"/>
      <c r="AT17" s="260"/>
      <c r="AU17" s="260"/>
      <c r="AV17" s="261"/>
      <c r="AW17" s="259" t="s">
        <v>153</v>
      </c>
      <c r="AX17" s="261"/>
      <c r="AY17" s="261"/>
      <c r="AZ17" s="261"/>
      <c r="BA17" s="261"/>
      <c r="BB17" s="261"/>
      <c r="BC17" s="261"/>
      <c r="BD17" s="261"/>
      <c r="BE17" s="261"/>
      <c r="BF17" s="261"/>
    </row>
    <row r="18" spans="1:60" ht="16.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44"/>
      <c r="K18" s="245"/>
      <c r="L18" s="245"/>
      <c r="M18" s="245"/>
      <c r="N18" s="245"/>
      <c r="O18" s="245"/>
      <c r="P18" s="245"/>
      <c r="Q18" s="245"/>
      <c r="R18" s="245"/>
      <c r="S18" s="262"/>
      <c r="T18" s="263"/>
      <c r="U18" s="262"/>
      <c r="V18" s="262"/>
      <c r="W18" s="262"/>
      <c r="X18" s="262"/>
      <c r="Y18" s="262"/>
      <c r="Z18" s="262"/>
      <c r="AA18" s="262"/>
      <c r="AB18" s="262"/>
      <c r="AC18" s="268"/>
      <c r="AD18" s="265"/>
      <c r="AE18" s="218"/>
      <c r="AF18" s="218"/>
      <c r="AG18" s="218"/>
      <c r="AH18" s="218"/>
      <c r="AI18" s="218"/>
      <c r="AJ18" s="218"/>
      <c r="AK18" s="218"/>
      <c r="AL18" s="218"/>
      <c r="AM18" s="244"/>
      <c r="AN18" s="245"/>
      <c r="AO18" s="245"/>
      <c r="AP18" s="245"/>
      <c r="AQ18" s="245"/>
      <c r="AR18" s="245"/>
      <c r="AS18" s="245"/>
      <c r="AT18" s="245"/>
      <c r="AU18" s="245"/>
      <c r="AV18" s="262"/>
      <c r="AW18" s="263"/>
      <c r="AX18" s="262"/>
      <c r="AY18" s="262"/>
      <c r="AZ18" s="262"/>
      <c r="BA18" s="262"/>
      <c r="BB18" s="262"/>
      <c r="BC18" s="262"/>
      <c r="BD18" s="262"/>
      <c r="BE18" s="262"/>
      <c r="BF18" s="262"/>
    </row>
    <row r="19" spans="1:60" ht="15" customHeight="1">
      <c r="A19" s="80"/>
      <c r="B19" s="80" t="s">
        <v>154</v>
      </c>
      <c r="C19" s="80"/>
      <c r="D19" s="80"/>
      <c r="E19" s="196">
        <v>27</v>
      </c>
      <c r="F19" s="196"/>
      <c r="G19" s="80" t="s">
        <v>141</v>
      </c>
      <c r="H19" s="80"/>
      <c r="J19" s="249">
        <v>7820</v>
      </c>
      <c r="K19" s="250"/>
      <c r="L19" s="250"/>
      <c r="M19" s="250"/>
      <c r="N19" s="250"/>
      <c r="O19" s="250"/>
      <c r="P19" s="250"/>
      <c r="Q19" s="250"/>
      <c r="R19" s="250"/>
      <c r="S19" s="251"/>
      <c r="T19" s="250">
        <v>122530874</v>
      </c>
      <c r="U19" s="251"/>
      <c r="V19" s="251"/>
      <c r="W19" s="251"/>
      <c r="X19" s="251"/>
      <c r="Y19" s="251"/>
      <c r="Z19" s="251"/>
      <c r="AA19" s="251"/>
      <c r="AB19" s="251"/>
      <c r="AC19" s="252"/>
      <c r="AD19" s="69"/>
      <c r="AE19" s="147" t="s">
        <v>142</v>
      </c>
      <c r="AF19" s="147"/>
      <c r="AG19" s="147"/>
      <c r="AH19" s="196">
        <v>2</v>
      </c>
      <c r="AI19" s="196"/>
      <c r="AJ19" s="147" t="s">
        <v>141</v>
      </c>
      <c r="AK19" s="147"/>
      <c r="AL19" s="147"/>
      <c r="AM19" s="249">
        <v>6951</v>
      </c>
      <c r="AN19" s="250"/>
      <c r="AO19" s="250"/>
      <c r="AP19" s="250"/>
      <c r="AQ19" s="250"/>
      <c r="AR19" s="250"/>
      <c r="AS19" s="250"/>
      <c r="AT19" s="250"/>
      <c r="AU19" s="250"/>
      <c r="AV19" s="251"/>
      <c r="AW19" s="250">
        <v>159551689</v>
      </c>
      <c r="AX19" s="251"/>
      <c r="AY19" s="251"/>
      <c r="AZ19" s="251"/>
      <c r="BA19" s="251"/>
      <c r="BB19" s="251"/>
      <c r="BC19" s="251"/>
      <c r="BD19" s="251"/>
      <c r="BE19" s="251"/>
      <c r="BF19" s="251"/>
    </row>
    <row r="20" spans="1:60" ht="15" customHeight="1">
      <c r="A20" s="80"/>
      <c r="B20" s="80"/>
      <c r="C20" s="80"/>
      <c r="D20" s="86"/>
      <c r="E20" s="196">
        <v>28</v>
      </c>
      <c r="F20" s="196"/>
      <c r="G20" s="80"/>
      <c r="H20" s="80"/>
      <c r="J20" s="256">
        <v>9323</v>
      </c>
      <c r="K20" s="253"/>
      <c r="L20" s="253"/>
      <c r="M20" s="253"/>
      <c r="N20" s="253"/>
      <c r="O20" s="253"/>
      <c r="P20" s="253"/>
      <c r="Q20" s="253"/>
      <c r="R20" s="253"/>
      <c r="S20" s="254"/>
      <c r="T20" s="253">
        <v>159005984</v>
      </c>
      <c r="U20" s="254"/>
      <c r="V20" s="254"/>
      <c r="W20" s="254"/>
      <c r="X20" s="254"/>
      <c r="Y20" s="254"/>
      <c r="Z20" s="254"/>
      <c r="AA20" s="254"/>
      <c r="AB20" s="254"/>
      <c r="AC20" s="255"/>
      <c r="AD20" s="69"/>
      <c r="AE20" s="147"/>
      <c r="AF20" s="147"/>
      <c r="AG20" s="147"/>
      <c r="AH20" s="196">
        <v>3</v>
      </c>
      <c r="AI20" s="196"/>
      <c r="AJ20" s="147"/>
      <c r="AK20" s="147"/>
      <c r="AL20" s="147"/>
      <c r="AM20" s="256">
        <v>7800</v>
      </c>
      <c r="AN20" s="253"/>
      <c r="AO20" s="253"/>
      <c r="AP20" s="253"/>
      <c r="AQ20" s="253"/>
      <c r="AR20" s="253"/>
      <c r="AS20" s="253"/>
      <c r="AT20" s="253"/>
      <c r="AU20" s="253"/>
      <c r="AV20" s="254"/>
      <c r="AW20" s="253">
        <v>152346141</v>
      </c>
      <c r="AX20" s="254"/>
      <c r="AY20" s="254"/>
      <c r="AZ20" s="254"/>
      <c r="BA20" s="254"/>
      <c r="BB20" s="254"/>
      <c r="BC20" s="254"/>
      <c r="BD20" s="254"/>
      <c r="BE20" s="254"/>
      <c r="BF20" s="254"/>
    </row>
    <row r="21" spans="1:60" ht="15" customHeight="1">
      <c r="A21" s="80"/>
      <c r="B21" s="80"/>
      <c r="C21" s="80"/>
      <c r="D21" s="86"/>
      <c r="E21" s="196">
        <v>29</v>
      </c>
      <c r="F21" s="196"/>
      <c r="G21" s="80"/>
      <c r="H21" s="80"/>
      <c r="J21" s="256">
        <v>9065</v>
      </c>
      <c r="K21" s="253"/>
      <c r="L21" s="253"/>
      <c r="M21" s="253"/>
      <c r="N21" s="253"/>
      <c r="O21" s="253"/>
      <c r="P21" s="253"/>
      <c r="Q21" s="253"/>
      <c r="R21" s="253"/>
      <c r="S21" s="254"/>
      <c r="T21" s="253">
        <v>139268370</v>
      </c>
      <c r="U21" s="254"/>
      <c r="V21" s="254"/>
      <c r="W21" s="254"/>
      <c r="X21" s="254"/>
      <c r="Y21" s="254"/>
      <c r="Z21" s="254"/>
      <c r="AA21" s="254"/>
      <c r="AB21" s="254"/>
      <c r="AC21" s="255"/>
      <c r="AD21" s="69"/>
      <c r="AE21" s="147"/>
      <c r="AF21" s="147"/>
      <c r="AG21" s="147"/>
      <c r="AH21" s="196">
        <v>4</v>
      </c>
      <c r="AI21" s="196"/>
      <c r="AJ21" s="147"/>
      <c r="AK21" s="147"/>
      <c r="AL21" s="147"/>
      <c r="AM21" s="256">
        <v>7294</v>
      </c>
      <c r="AN21" s="253"/>
      <c r="AO21" s="253"/>
      <c r="AP21" s="253"/>
      <c r="AQ21" s="253"/>
      <c r="AR21" s="253"/>
      <c r="AS21" s="253"/>
      <c r="AT21" s="253"/>
      <c r="AU21" s="253"/>
      <c r="AV21" s="254"/>
      <c r="AW21" s="253">
        <v>139530046</v>
      </c>
      <c r="AX21" s="254"/>
      <c r="AY21" s="254"/>
      <c r="AZ21" s="254"/>
      <c r="BA21" s="254"/>
      <c r="BB21" s="254"/>
      <c r="BC21" s="254"/>
      <c r="BD21" s="254"/>
      <c r="BE21" s="254"/>
      <c r="BF21" s="254"/>
    </row>
    <row r="22" spans="1:60" ht="15" customHeight="1">
      <c r="A22" s="80"/>
      <c r="B22" s="80"/>
      <c r="C22" s="80"/>
      <c r="D22" s="86"/>
      <c r="E22" s="196">
        <v>30</v>
      </c>
      <c r="F22" s="196"/>
      <c r="G22" s="80"/>
      <c r="H22" s="80"/>
      <c r="J22" s="256">
        <v>5095</v>
      </c>
      <c r="K22" s="253"/>
      <c r="L22" s="253"/>
      <c r="M22" s="253"/>
      <c r="N22" s="253"/>
      <c r="O22" s="253"/>
      <c r="P22" s="253"/>
      <c r="Q22" s="253"/>
      <c r="R22" s="253"/>
      <c r="S22" s="254"/>
      <c r="T22" s="253">
        <v>123247120</v>
      </c>
      <c r="U22" s="254"/>
      <c r="V22" s="254"/>
      <c r="W22" s="254"/>
      <c r="X22" s="254"/>
      <c r="Y22" s="254"/>
      <c r="Z22" s="254"/>
      <c r="AA22" s="254"/>
      <c r="AB22" s="254"/>
      <c r="AC22" s="255"/>
      <c r="AD22" s="69"/>
      <c r="AE22" s="147"/>
      <c r="AF22" s="147"/>
      <c r="AG22" s="147"/>
      <c r="AH22" s="196">
        <v>5</v>
      </c>
      <c r="AI22" s="196"/>
      <c r="AJ22" s="147"/>
      <c r="AK22" s="147"/>
      <c r="AL22" s="147"/>
      <c r="AM22" s="256">
        <v>6501</v>
      </c>
      <c r="AN22" s="253"/>
      <c r="AO22" s="253"/>
      <c r="AP22" s="253"/>
      <c r="AQ22" s="253"/>
      <c r="AR22" s="253"/>
      <c r="AS22" s="253"/>
      <c r="AT22" s="253"/>
      <c r="AU22" s="253"/>
      <c r="AV22" s="254"/>
      <c r="AW22" s="253">
        <v>194282100</v>
      </c>
      <c r="AX22" s="254"/>
      <c r="AY22" s="254"/>
      <c r="AZ22" s="254"/>
      <c r="BA22" s="254"/>
      <c r="BB22" s="254"/>
      <c r="BC22" s="254"/>
      <c r="BD22" s="254"/>
      <c r="BE22" s="254"/>
      <c r="BF22" s="254"/>
    </row>
    <row r="23" spans="1:60" ht="15" customHeight="1">
      <c r="A23" s="81"/>
      <c r="B23" s="81" t="s">
        <v>142</v>
      </c>
      <c r="C23" s="81"/>
      <c r="D23" s="85"/>
      <c r="E23" s="248" t="s">
        <v>143</v>
      </c>
      <c r="F23" s="248"/>
      <c r="G23" s="81" t="s">
        <v>141</v>
      </c>
      <c r="H23" s="81"/>
      <c r="I23" s="81"/>
      <c r="J23" s="266">
        <v>4531</v>
      </c>
      <c r="K23" s="257"/>
      <c r="L23" s="257"/>
      <c r="M23" s="257"/>
      <c r="N23" s="257"/>
      <c r="O23" s="257"/>
      <c r="P23" s="257"/>
      <c r="Q23" s="257"/>
      <c r="R23" s="257"/>
      <c r="S23" s="258"/>
      <c r="T23" s="257">
        <v>112318144</v>
      </c>
      <c r="U23" s="258"/>
      <c r="V23" s="258"/>
      <c r="W23" s="258"/>
      <c r="X23" s="258"/>
      <c r="Y23" s="258"/>
      <c r="Z23" s="258"/>
      <c r="AA23" s="258"/>
      <c r="AB23" s="258"/>
      <c r="AC23" s="284"/>
      <c r="AD23" s="70"/>
      <c r="AE23" s="146"/>
      <c r="AF23" s="146"/>
      <c r="AG23" s="146"/>
      <c r="AH23" s="248">
        <v>6</v>
      </c>
      <c r="AI23" s="248"/>
      <c r="AJ23" s="146"/>
      <c r="AK23" s="146"/>
      <c r="AL23" s="146"/>
      <c r="AM23" s="283">
        <v>8162</v>
      </c>
      <c r="AN23" s="282"/>
      <c r="AO23" s="282"/>
      <c r="AP23" s="282"/>
      <c r="AQ23" s="282"/>
      <c r="AR23" s="282"/>
      <c r="AS23" s="282"/>
      <c r="AT23" s="282"/>
      <c r="AU23" s="282"/>
      <c r="AV23" s="258"/>
      <c r="AW23" s="282">
        <v>209496661</v>
      </c>
      <c r="AX23" s="258"/>
      <c r="AY23" s="258"/>
      <c r="AZ23" s="258"/>
      <c r="BA23" s="258"/>
      <c r="BB23" s="258"/>
      <c r="BC23" s="258"/>
      <c r="BD23" s="258"/>
      <c r="BE23" s="258"/>
      <c r="BF23" s="258"/>
    </row>
    <row r="24" spans="1:60">
      <c r="B24" s="84" t="s">
        <v>155</v>
      </c>
      <c r="S24" s="112"/>
      <c r="T24" s="112"/>
      <c r="AV24" s="112"/>
      <c r="AW24" s="112"/>
    </row>
    <row r="26" spans="1:60" ht="21">
      <c r="A26" s="243" t="s">
        <v>156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</row>
    <row r="27" spans="1:60" ht="12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</row>
    <row r="28" spans="1:60">
      <c r="A28" s="81" t="s">
        <v>176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</row>
    <row r="29" spans="1:60" ht="16.5" customHeight="1">
      <c r="A29" s="260" t="s">
        <v>157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72"/>
      <c r="L29" s="229" t="s">
        <v>239</v>
      </c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29">
        <v>6</v>
      </c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</row>
    <row r="30" spans="1:60" ht="16.5" customHeight="1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73"/>
      <c r="L30" s="244" t="s">
        <v>177</v>
      </c>
      <c r="M30" s="245"/>
      <c r="N30" s="245"/>
      <c r="O30" s="245"/>
      <c r="P30" s="245"/>
      <c r="Q30" s="245"/>
      <c r="R30" s="246" t="s">
        <v>178</v>
      </c>
      <c r="S30" s="247"/>
      <c r="T30" s="247"/>
      <c r="U30" s="247"/>
      <c r="V30" s="247"/>
      <c r="W30" s="247"/>
      <c r="X30" s="269" t="s">
        <v>179</v>
      </c>
      <c r="Y30" s="270"/>
      <c r="Z30" s="270"/>
      <c r="AA30" s="270"/>
      <c r="AB30" s="270"/>
      <c r="AC30" s="270"/>
      <c r="AD30" s="246" t="s">
        <v>180</v>
      </c>
      <c r="AE30" s="247"/>
      <c r="AF30" s="247"/>
      <c r="AG30" s="247"/>
      <c r="AH30" s="247"/>
      <c r="AI30" s="271"/>
      <c r="AJ30" s="244" t="s">
        <v>177</v>
      </c>
      <c r="AK30" s="245"/>
      <c r="AL30" s="245"/>
      <c r="AM30" s="245"/>
      <c r="AN30" s="245"/>
      <c r="AO30" s="245"/>
      <c r="AP30" s="246" t="s">
        <v>178</v>
      </c>
      <c r="AQ30" s="247"/>
      <c r="AR30" s="247"/>
      <c r="AS30" s="247"/>
      <c r="AT30" s="247"/>
      <c r="AU30" s="247"/>
      <c r="AV30" s="269" t="s">
        <v>179</v>
      </c>
      <c r="AW30" s="270"/>
      <c r="AX30" s="270"/>
      <c r="AY30" s="270"/>
      <c r="AZ30" s="270"/>
      <c r="BA30" s="270"/>
      <c r="BB30" s="246" t="s">
        <v>180</v>
      </c>
      <c r="BC30" s="247"/>
      <c r="BD30" s="247"/>
      <c r="BE30" s="247"/>
      <c r="BF30" s="247"/>
      <c r="BG30" s="247"/>
    </row>
    <row r="31" spans="1:60" ht="17.25" customHeight="1">
      <c r="A31" s="80"/>
      <c r="B31" s="234" t="s">
        <v>158</v>
      </c>
      <c r="C31" s="234"/>
      <c r="D31" s="234"/>
      <c r="E31" s="234"/>
      <c r="F31" s="234"/>
      <c r="G31" s="234"/>
      <c r="H31" s="234"/>
      <c r="I31" s="234"/>
      <c r="J31" s="234"/>
      <c r="K31" s="80"/>
      <c r="L31" s="239" t="s">
        <v>199</v>
      </c>
      <c r="M31" s="238"/>
      <c r="N31" s="238"/>
      <c r="O31" s="238"/>
      <c r="P31" s="238"/>
      <c r="Q31" s="238"/>
      <c r="R31" s="238">
        <f>SUM(R33:W52)</f>
        <v>18995556</v>
      </c>
      <c r="S31" s="238"/>
      <c r="T31" s="238"/>
      <c r="U31" s="238"/>
      <c r="V31" s="238"/>
      <c r="W31" s="238"/>
      <c r="X31" s="238">
        <f>SUM(X33:AC52)</f>
        <v>32894208</v>
      </c>
      <c r="Y31" s="238"/>
      <c r="Z31" s="238"/>
      <c r="AA31" s="238"/>
      <c r="AB31" s="238"/>
      <c r="AC31" s="238"/>
      <c r="AD31" s="238">
        <f t="shared" ref="AD31" si="0">SUM(AD33:AI52)</f>
        <v>12701429</v>
      </c>
      <c r="AE31" s="238"/>
      <c r="AF31" s="238"/>
      <c r="AG31" s="238"/>
      <c r="AH31" s="238"/>
      <c r="AI31" s="238"/>
      <c r="AJ31" s="239" t="s">
        <v>199</v>
      </c>
      <c r="AK31" s="238"/>
      <c r="AL31" s="238"/>
      <c r="AM31" s="238"/>
      <c r="AN31" s="238"/>
      <c r="AO31" s="238"/>
      <c r="AP31" s="238">
        <f>SUM(AP33:AU52)</f>
        <v>19400957</v>
      </c>
      <c r="AQ31" s="238"/>
      <c r="AR31" s="238"/>
      <c r="AS31" s="238"/>
      <c r="AT31" s="238"/>
      <c r="AU31" s="238"/>
      <c r="AV31" s="238">
        <f>SUM(AV33:BA52)</f>
        <v>32419904</v>
      </c>
      <c r="AW31" s="238"/>
      <c r="AX31" s="238"/>
      <c r="AY31" s="238"/>
      <c r="AZ31" s="238"/>
      <c r="BA31" s="238"/>
      <c r="BB31" s="238">
        <f t="shared" ref="BB31" si="1">SUM(BB33:BG52)</f>
        <v>12720974</v>
      </c>
      <c r="BC31" s="238"/>
      <c r="BD31" s="238"/>
      <c r="BE31" s="238"/>
      <c r="BF31" s="238"/>
      <c r="BG31" s="238"/>
    </row>
    <row r="32" spans="1:60" ht="12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117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38"/>
      <c r="BC32" s="138"/>
      <c r="BD32" s="138"/>
      <c r="BE32" s="138"/>
      <c r="BF32" s="138"/>
      <c r="BG32" s="138"/>
    </row>
    <row r="33" spans="1:59" ht="15" customHeight="1">
      <c r="A33" s="80"/>
      <c r="B33" s="231" t="s">
        <v>159</v>
      </c>
      <c r="C33" s="231"/>
      <c r="D33" s="231"/>
      <c r="E33" s="231"/>
      <c r="F33" s="231"/>
      <c r="G33" s="231"/>
      <c r="H33" s="231"/>
      <c r="I33" s="231"/>
      <c r="J33" s="231"/>
      <c r="K33" s="80"/>
      <c r="L33" s="239" t="s">
        <v>199</v>
      </c>
      <c r="M33" s="238"/>
      <c r="N33" s="238"/>
      <c r="O33" s="238"/>
      <c r="P33" s="238"/>
      <c r="Q33" s="238"/>
      <c r="R33" s="238">
        <v>2141557</v>
      </c>
      <c r="S33" s="238"/>
      <c r="T33" s="238"/>
      <c r="U33" s="238"/>
      <c r="V33" s="238"/>
      <c r="W33" s="238"/>
      <c r="X33" s="238">
        <v>2072294</v>
      </c>
      <c r="Y33" s="238"/>
      <c r="Z33" s="238"/>
      <c r="AA33" s="238"/>
      <c r="AB33" s="238"/>
      <c r="AC33" s="238"/>
      <c r="AD33" s="238">
        <v>6145361</v>
      </c>
      <c r="AE33" s="238"/>
      <c r="AF33" s="238"/>
      <c r="AG33" s="238"/>
      <c r="AH33" s="238"/>
      <c r="AI33" s="238"/>
      <c r="AJ33" s="238" t="s">
        <v>199</v>
      </c>
      <c r="AK33" s="238"/>
      <c r="AL33" s="238"/>
      <c r="AM33" s="238"/>
      <c r="AN33" s="238"/>
      <c r="AO33" s="238"/>
      <c r="AP33" s="238">
        <v>2141558</v>
      </c>
      <c r="AQ33" s="238"/>
      <c r="AR33" s="238"/>
      <c r="AS33" s="238"/>
      <c r="AT33" s="238"/>
      <c r="AU33" s="238"/>
      <c r="AV33" s="238">
        <v>2066919</v>
      </c>
      <c r="AW33" s="238"/>
      <c r="AX33" s="238"/>
      <c r="AY33" s="238"/>
      <c r="AZ33" s="238"/>
      <c r="BA33" s="238"/>
      <c r="BB33" s="238">
        <v>6145361</v>
      </c>
      <c r="BC33" s="238"/>
      <c r="BD33" s="238"/>
      <c r="BE33" s="238"/>
      <c r="BF33" s="238"/>
      <c r="BG33" s="238"/>
    </row>
    <row r="34" spans="1:59" ht="15" customHeight="1">
      <c r="A34" s="80"/>
      <c r="B34" s="231" t="s">
        <v>160</v>
      </c>
      <c r="C34" s="231"/>
      <c r="D34" s="231"/>
      <c r="E34" s="231"/>
      <c r="F34" s="231"/>
      <c r="G34" s="231"/>
      <c r="H34" s="231"/>
      <c r="I34" s="231"/>
      <c r="J34" s="231"/>
      <c r="K34" s="80"/>
      <c r="L34" s="239" t="s">
        <v>199</v>
      </c>
      <c r="M34" s="238"/>
      <c r="N34" s="238"/>
      <c r="O34" s="238"/>
      <c r="P34" s="238"/>
      <c r="Q34" s="238"/>
      <c r="R34" s="238">
        <v>386138</v>
      </c>
      <c r="S34" s="238"/>
      <c r="T34" s="238"/>
      <c r="U34" s="238"/>
      <c r="V34" s="238"/>
      <c r="W34" s="238"/>
      <c r="X34" s="238">
        <v>508739</v>
      </c>
      <c r="Y34" s="238"/>
      <c r="Z34" s="238"/>
      <c r="AA34" s="238"/>
      <c r="AB34" s="238"/>
      <c r="AC34" s="238"/>
      <c r="AD34" s="238">
        <v>5099008</v>
      </c>
      <c r="AE34" s="238"/>
      <c r="AF34" s="238"/>
      <c r="AG34" s="238"/>
      <c r="AH34" s="238"/>
      <c r="AI34" s="238"/>
      <c r="AJ34" s="238" t="s">
        <v>199</v>
      </c>
      <c r="AK34" s="238"/>
      <c r="AL34" s="238"/>
      <c r="AM34" s="238"/>
      <c r="AN34" s="238"/>
      <c r="AO34" s="238"/>
      <c r="AP34" s="238">
        <v>361662</v>
      </c>
      <c r="AQ34" s="238"/>
      <c r="AR34" s="238"/>
      <c r="AS34" s="238"/>
      <c r="AT34" s="238"/>
      <c r="AU34" s="238"/>
      <c r="AV34" s="238">
        <v>486608</v>
      </c>
      <c r="AW34" s="238"/>
      <c r="AX34" s="238"/>
      <c r="AY34" s="238"/>
      <c r="AZ34" s="238"/>
      <c r="BA34" s="238"/>
      <c r="BB34" s="238">
        <v>5225920</v>
      </c>
      <c r="BC34" s="238"/>
      <c r="BD34" s="238"/>
      <c r="BE34" s="238"/>
      <c r="BF34" s="238"/>
      <c r="BG34" s="238"/>
    </row>
    <row r="35" spans="1:59" ht="15" customHeight="1">
      <c r="A35" s="80"/>
      <c r="B35" s="231" t="s">
        <v>161</v>
      </c>
      <c r="C35" s="231"/>
      <c r="D35" s="231"/>
      <c r="E35" s="231"/>
      <c r="F35" s="231"/>
      <c r="G35" s="231"/>
      <c r="H35" s="231"/>
      <c r="I35" s="231"/>
      <c r="J35" s="231"/>
      <c r="K35" s="80"/>
      <c r="L35" s="239" t="s">
        <v>199</v>
      </c>
      <c r="M35" s="238"/>
      <c r="N35" s="238"/>
      <c r="O35" s="238"/>
      <c r="P35" s="238"/>
      <c r="Q35" s="238"/>
      <c r="R35" s="238">
        <v>11684911</v>
      </c>
      <c r="S35" s="238"/>
      <c r="T35" s="238"/>
      <c r="U35" s="238"/>
      <c r="V35" s="238"/>
      <c r="W35" s="238"/>
      <c r="X35" s="238">
        <v>22666175</v>
      </c>
      <c r="Y35" s="238"/>
      <c r="Z35" s="238"/>
      <c r="AA35" s="238"/>
      <c r="AB35" s="238"/>
      <c r="AC35" s="238"/>
      <c r="AD35" s="238">
        <v>2900</v>
      </c>
      <c r="AE35" s="238"/>
      <c r="AF35" s="238"/>
      <c r="AG35" s="238"/>
      <c r="AH35" s="238"/>
      <c r="AI35" s="238"/>
      <c r="AJ35" s="238" t="s">
        <v>199</v>
      </c>
      <c r="AK35" s="238"/>
      <c r="AL35" s="238"/>
      <c r="AM35" s="238"/>
      <c r="AN35" s="238"/>
      <c r="AO35" s="238"/>
      <c r="AP35" s="238">
        <v>11921244</v>
      </c>
      <c r="AQ35" s="238"/>
      <c r="AR35" s="238"/>
      <c r="AS35" s="238"/>
      <c r="AT35" s="238"/>
      <c r="AU35" s="238"/>
      <c r="AV35" s="238">
        <v>24421885</v>
      </c>
      <c r="AW35" s="238"/>
      <c r="AX35" s="238"/>
      <c r="AY35" s="238"/>
      <c r="AZ35" s="238"/>
      <c r="BA35" s="238"/>
      <c r="BB35" s="238">
        <v>2000</v>
      </c>
      <c r="BC35" s="238"/>
      <c r="BD35" s="238"/>
      <c r="BE35" s="238"/>
      <c r="BF35" s="238"/>
      <c r="BG35" s="238"/>
    </row>
    <row r="36" spans="1:59" ht="15" customHeight="1">
      <c r="A36" s="80"/>
      <c r="B36" s="231" t="s">
        <v>162</v>
      </c>
      <c r="C36" s="231"/>
      <c r="D36" s="231"/>
      <c r="E36" s="231"/>
      <c r="F36" s="231"/>
      <c r="G36" s="231"/>
      <c r="H36" s="231"/>
      <c r="I36" s="231"/>
      <c r="J36" s="231"/>
      <c r="K36" s="80"/>
      <c r="L36" s="239" t="s">
        <v>199</v>
      </c>
      <c r="M36" s="238"/>
      <c r="N36" s="238"/>
      <c r="O36" s="238"/>
      <c r="P36" s="238"/>
      <c r="Q36" s="238"/>
      <c r="R36" s="238">
        <v>3601278</v>
      </c>
      <c r="S36" s="238"/>
      <c r="T36" s="238"/>
      <c r="U36" s="238"/>
      <c r="V36" s="238"/>
      <c r="W36" s="238"/>
      <c r="X36" s="238">
        <v>4155713</v>
      </c>
      <c r="Y36" s="238"/>
      <c r="Z36" s="238"/>
      <c r="AA36" s="238"/>
      <c r="AB36" s="238"/>
      <c r="AC36" s="238"/>
      <c r="AD36" s="238" t="s">
        <v>59</v>
      </c>
      <c r="AE36" s="238"/>
      <c r="AF36" s="238"/>
      <c r="AG36" s="238"/>
      <c r="AH36" s="238"/>
      <c r="AI36" s="238"/>
      <c r="AJ36" s="238" t="s">
        <v>199</v>
      </c>
      <c r="AK36" s="238"/>
      <c r="AL36" s="238"/>
      <c r="AM36" s="238"/>
      <c r="AN36" s="238"/>
      <c r="AO36" s="238"/>
      <c r="AP36" s="238">
        <v>3206202</v>
      </c>
      <c r="AQ36" s="238"/>
      <c r="AR36" s="238"/>
      <c r="AS36" s="238"/>
      <c r="AT36" s="238"/>
      <c r="AU36" s="238"/>
      <c r="AV36" s="238">
        <v>3857447</v>
      </c>
      <c r="AW36" s="238"/>
      <c r="AX36" s="238"/>
      <c r="AY36" s="238"/>
      <c r="AZ36" s="238"/>
      <c r="BA36" s="238"/>
      <c r="BB36" s="238" t="s">
        <v>59</v>
      </c>
      <c r="BC36" s="238"/>
      <c r="BD36" s="238"/>
      <c r="BE36" s="238"/>
      <c r="BF36" s="238"/>
      <c r="BG36" s="238"/>
    </row>
    <row r="37" spans="1:59" ht="15" customHeight="1">
      <c r="A37" s="80"/>
      <c r="B37" s="231" t="s">
        <v>163</v>
      </c>
      <c r="C37" s="231"/>
      <c r="D37" s="231"/>
      <c r="E37" s="231"/>
      <c r="F37" s="231"/>
      <c r="G37" s="231"/>
      <c r="H37" s="231"/>
      <c r="I37" s="231"/>
      <c r="J37" s="231"/>
      <c r="K37" s="80"/>
      <c r="L37" s="239" t="s">
        <v>199</v>
      </c>
      <c r="M37" s="238"/>
      <c r="N37" s="238"/>
      <c r="O37" s="238"/>
      <c r="P37" s="238"/>
      <c r="Q37" s="238"/>
      <c r="R37" s="238" t="s">
        <v>59</v>
      </c>
      <c r="S37" s="238"/>
      <c r="T37" s="238"/>
      <c r="U37" s="238"/>
      <c r="V37" s="238"/>
      <c r="W37" s="238"/>
      <c r="X37" s="238" t="s">
        <v>59</v>
      </c>
      <c r="Y37" s="238"/>
      <c r="Z37" s="238"/>
      <c r="AA37" s="238"/>
      <c r="AB37" s="238"/>
      <c r="AC37" s="238"/>
      <c r="AD37" s="238">
        <v>1216488</v>
      </c>
      <c r="AE37" s="238"/>
      <c r="AF37" s="238"/>
      <c r="AG37" s="238"/>
      <c r="AH37" s="238"/>
      <c r="AI37" s="238"/>
      <c r="AJ37" s="238" t="s">
        <v>199</v>
      </c>
      <c r="AK37" s="238"/>
      <c r="AL37" s="238"/>
      <c r="AM37" s="238"/>
      <c r="AN37" s="238"/>
      <c r="AO37" s="238"/>
      <c r="AP37" s="238" t="s">
        <v>59</v>
      </c>
      <c r="AQ37" s="238"/>
      <c r="AR37" s="238"/>
      <c r="AS37" s="238"/>
      <c r="AT37" s="238"/>
      <c r="AU37" s="238"/>
      <c r="AV37" s="238" t="s">
        <v>59</v>
      </c>
      <c r="AW37" s="238"/>
      <c r="AX37" s="238"/>
      <c r="AY37" s="238"/>
      <c r="AZ37" s="238"/>
      <c r="BA37" s="238"/>
      <c r="BB37" s="238">
        <v>1181644</v>
      </c>
      <c r="BC37" s="238"/>
      <c r="BD37" s="238"/>
      <c r="BE37" s="238"/>
      <c r="BF37" s="238"/>
      <c r="BG37" s="238"/>
    </row>
    <row r="38" spans="1:59" ht="15" customHeight="1">
      <c r="A38" s="80"/>
      <c r="B38" s="231" t="s">
        <v>164</v>
      </c>
      <c r="C38" s="231"/>
      <c r="D38" s="231"/>
      <c r="E38" s="231"/>
      <c r="F38" s="231"/>
      <c r="G38" s="231"/>
      <c r="H38" s="231"/>
      <c r="I38" s="231"/>
      <c r="J38" s="231"/>
      <c r="K38" s="80"/>
      <c r="L38" s="239" t="s">
        <v>199</v>
      </c>
      <c r="M38" s="238"/>
      <c r="N38" s="238"/>
      <c r="O38" s="238"/>
      <c r="P38" s="238"/>
      <c r="Q38" s="238"/>
      <c r="R38" s="238">
        <v>6334</v>
      </c>
      <c r="S38" s="238"/>
      <c r="T38" s="238"/>
      <c r="U38" s="238"/>
      <c r="V38" s="238"/>
      <c r="W38" s="238"/>
      <c r="X38" s="238">
        <v>278</v>
      </c>
      <c r="Y38" s="238"/>
      <c r="Z38" s="238"/>
      <c r="AA38" s="238"/>
      <c r="AB38" s="238"/>
      <c r="AC38" s="238"/>
      <c r="AD38" s="238">
        <v>84</v>
      </c>
      <c r="AE38" s="238"/>
      <c r="AF38" s="238"/>
      <c r="AG38" s="238"/>
      <c r="AH38" s="238"/>
      <c r="AI38" s="238"/>
      <c r="AJ38" s="238" t="s">
        <v>199</v>
      </c>
      <c r="AK38" s="238"/>
      <c r="AL38" s="238"/>
      <c r="AM38" s="238"/>
      <c r="AN38" s="238"/>
      <c r="AO38" s="238"/>
      <c r="AP38" s="238">
        <v>5911</v>
      </c>
      <c r="AQ38" s="238"/>
      <c r="AR38" s="238"/>
      <c r="AS38" s="238"/>
      <c r="AT38" s="238"/>
      <c r="AU38" s="238"/>
      <c r="AV38" s="238">
        <v>278</v>
      </c>
      <c r="AW38" s="238"/>
      <c r="AX38" s="238"/>
      <c r="AY38" s="238"/>
      <c r="AZ38" s="238"/>
      <c r="BA38" s="238"/>
      <c r="BB38" s="238">
        <v>84</v>
      </c>
      <c r="BC38" s="238"/>
      <c r="BD38" s="238"/>
      <c r="BE38" s="238"/>
      <c r="BF38" s="238"/>
      <c r="BG38" s="238"/>
    </row>
    <row r="39" spans="1:59" ht="15" customHeight="1">
      <c r="A39" s="80"/>
      <c r="B39" s="240" t="s">
        <v>165</v>
      </c>
      <c r="C39" s="240"/>
      <c r="D39" s="240"/>
      <c r="E39" s="240"/>
      <c r="F39" s="240"/>
      <c r="G39" s="240"/>
      <c r="H39" s="240"/>
      <c r="I39" s="240"/>
      <c r="J39" s="240"/>
      <c r="K39" s="80"/>
      <c r="L39" s="239" t="s">
        <v>199</v>
      </c>
      <c r="M39" s="238"/>
      <c r="N39" s="238"/>
      <c r="O39" s="238"/>
      <c r="P39" s="238"/>
      <c r="Q39" s="238"/>
      <c r="R39" s="238">
        <v>84331</v>
      </c>
      <c r="S39" s="238"/>
      <c r="T39" s="238"/>
      <c r="U39" s="238"/>
      <c r="V39" s="238"/>
      <c r="W39" s="238"/>
      <c r="X39" s="238">
        <v>16631</v>
      </c>
      <c r="Y39" s="238"/>
      <c r="Z39" s="238"/>
      <c r="AA39" s="238"/>
      <c r="AB39" s="238"/>
      <c r="AC39" s="238"/>
      <c r="AD39" s="238" t="s">
        <v>59</v>
      </c>
      <c r="AE39" s="238"/>
      <c r="AF39" s="238"/>
      <c r="AG39" s="238"/>
      <c r="AH39" s="238"/>
      <c r="AI39" s="238"/>
      <c r="AJ39" s="238" t="s">
        <v>199</v>
      </c>
      <c r="AK39" s="238"/>
      <c r="AL39" s="238"/>
      <c r="AM39" s="238"/>
      <c r="AN39" s="238"/>
      <c r="AO39" s="238"/>
      <c r="AP39" s="238">
        <v>63595</v>
      </c>
      <c r="AQ39" s="238"/>
      <c r="AR39" s="238"/>
      <c r="AS39" s="238"/>
      <c r="AT39" s="238"/>
      <c r="AU39" s="238"/>
      <c r="AV39" s="238">
        <v>23008</v>
      </c>
      <c r="AW39" s="238"/>
      <c r="AX39" s="238"/>
      <c r="AY39" s="238"/>
      <c r="AZ39" s="238"/>
      <c r="BA39" s="238"/>
      <c r="BB39" s="238" t="s">
        <v>59</v>
      </c>
      <c r="BC39" s="238"/>
      <c r="BD39" s="238"/>
      <c r="BE39" s="238"/>
      <c r="BF39" s="238"/>
      <c r="BG39" s="238"/>
    </row>
    <row r="40" spans="1:59" ht="15" customHeight="1">
      <c r="A40" s="80"/>
      <c r="B40" s="231" t="s">
        <v>190</v>
      </c>
      <c r="C40" s="231"/>
      <c r="D40" s="231"/>
      <c r="E40" s="231"/>
      <c r="F40" s="231"/>
      <c r="G40" s="231"/>
      <c r="H40" s="231"/>
      <c r="I40" s="231"/>
      <c r="J40" s="231"/>
      <c r="K40" s="80"/>
      <c r="L40" s="239" t="s">
        <v>199</v>
      </c>
      <c r="M40" s="238"/>
      <c r="N40" s="238"/>
      <c r="O40" s="238"/>
      <c r="P40" s="238"/>
      <c r="Q40" s="238"/>
      <c r="R40" s="238" t="s">
        <v>59</v>
      </c>
      <c r="S40" s="238"/>
      <c r="T40" s="238"/>
      <c r="U40" s="238"/>
      <c r="V40" s="238"/>
      <c r="W40" s="238"/>
      <c r="X40" s="238" t="s">
        <v>59</v>
      </c>
      <c r="Y40" s="238"/>
      <c r="Z40" s="238"/>
      <c r="AA40" s="238"/>
      <c r="AB40" s="238"/>
      <c r="AC40" s="238"/>
      <c r="AD40" s="238">
        <v>121937</v>
      </c>
      <c r="AE40" s="238"/>
      <c r="AF40" s="238"/>
      <c r="AG40" s="238"/>
      <c r="AH40" s="238"/>
      <c r="AI40" s="238"/>
      <c r="AJ40" s="238" t="s">
        <v>199</v>
      </c>
      <c r="AK40" s="238"/>
      <c r="AL40" s="238"/>
      <c r="AM40" s="238"/>
      <c r="AN40" s="238"/>
      <c r="AO40" s="238"/>
      <c r="AP40" s="238" t="s">
        <v>59</v>
      </c>
      <c r="AQ40" s="238"/>
      <c r="AR40" s="238"/>
      <c r="AS40" s="238"/>
      <c r="AT40" s="238"/>
      <c r="AU40" s="238"/>
      <c r="AV40" s="238" t="s">
        <v>59</v>
      </c>
      <c r="AW40" s="238"/>
      <c r="AX40" s="238"/>
      <c r="AY40" s="238"/>
      <c r="AZ40" s="238"/>
      <c r="BA40" s="238"/>
      <c r="BB40" s="238">
        <v>107846</v>
      </c>
      <c r="BC40" s="238"/>
      <c r="BD40" s="238"/>
      <c r="BE40" s="238"/>
      <c r="BF40" s="238"/>
      <c r="BG40" s="238"/>
    </row>
    <row r="41" spans="1:59" ht="15" customHeight="1">
      <c r="A41" s="80"/>
      <c r="B41" s="231" t="s">
        <v>166</v>
      </c>
      <c r="C41" s="231"/>
      <c r="D41" s="231"/>
      <c r="E41" s="231"/>
      <c r="F41" s="231"/>
      <c r="G41" s="231"/>
      <c r="H41" s="231"/>
      <c r="I41" s="231"/>
      <c r="J41" s="231"/>
      <c r="K41" s="80"/>
      <c r="L41" s="239" t="s">
        <v>199</v>
      </c>
      <c r="M41" s="238"/>
      <c r="N41" s="238"/>
      <c r="O41" s="238"/>
      <c r="P41" s="238"/>
      <c r="Q41" s="238"/>
      <c r="R41" s="238">
        <v>382483</v>
      </c>
      <c r="S41" s="238"/>
      <c r="T41" s="238"/>
      <c r="U41" s="238"/>
      <c r="V41" s="238"/>
      <c r="W41" s="238"/>
      <c r="X41" s="238">
        <v>2194934</v>
      </c>
      <c r="Y41" s="238"/>
      <c r="Z41" s="238"/>
      <c r="AA41" s="238"/>
      <c r="AB41" s="238"/>
      <c r="AC41" s="238"/>
      <c r="AD41" s="238">
        <v>94472</v>
      </c>
      <c r="AE41" s="238"/>
      <c r="AF41" s="238"/>
      <c r="AG41" s="238"/>
      <c r="AH41" s="238"/>
      <c r="AI41" s="238"/>
      <c r="AJ41" s="238" t="s">
        <v>199</v>
      </c>
      <c r="AK41" s="238"/>
      <c r="AL41" s="238"/>
      <c r="AM41" s="238"/>
      <c r="AN41" s="238"/>
      <c r="AO41" s="238"/>
      <c r="AP41" s="238">
        <v>1048100</v>
      </c>
      <c r="AQ41" s="238"/>
      <c r="AR41" s="238"/>
      <c r="AS41" s="238"/>
      <c r="AT41" s="238"/>
      <c r="AU41" s="238"/>
      <c r="AV41" s="238">
        <v>353122</v>
      </c>
      <c r="AW41" s="238"/>
      <c r="AX41" s="238"/>
      <c r="AY41" s="238"/>
      <c r="AZ41" s="238"/>
      <c r="BA41" s="238"/>
      <c r="BB41" s="238">
        <v>36940</v>
      </c>
      <c r="BC41" s="238"/>
      <c r="BD41" s="238"/>
      <c r="BE41" s="238"/>
      <c r="BF41" s="238"/>
      <c r="BG41" s="238"/>
    </row>
    <row r="42" spans="1:59" ht="15" customHeight="1">
      <c r="A42" s="80"/>
      <c r="B42" s="231" t="s">
        <v>167</v>
      </c>
      <c r="C42" s="231"/>
      <c r="D42" s="231"/>
      <c r="E42" s="231"/>
      <c r="F42" s="231"/>
      <c r="G42" s="231"/>
      <c r="H42" s="231"/>
      <c r="I42" s="231"/>
      <c r="J42" s="231"/>
      <c r="K42" s="80"/>
      <c r="L42" s="239" t="s">
        <v>199</v>
      </c>
      <c r="M42" s="238"/>
      <c r="N42" s="238"/>
      <c r="O42" s="238"/>
      <c r="P42" s="238"/>
      <c r="Q42" s="238"/>
      <c r="R42" s="238">
        <v>778</v>
      </c>
      <c r="S42" s="238"/>
      <c r="T42" s="238"/>
      <c r="U42" s="238"/>
      <c r="V42" s="238"/>
      <c r="W42" s="238"/>
      <c r="X42" s="238" t="s">
        <v>59</v>
      </c>
      <c r="Y42" s="238"/>
      <c r="Z42" s="238"/>
      <c r="AA42" s="238"/>
      <c r="AB42" s="238"/>
      <c r="AC42" s="238"/>
      <c r="AD42" s="238">
        <v>2243</v>
      </c>
      <c r="AE42" s="238"/>
      <c r="AF42" s="238"/>
      <c r="AG42" s="238"/>
      <c r="AH42" s="238"/>
      <c r="AI42" s="238"/>
      <c r="AJ42" s="238" t="s">
        <v>199</v>
      </c>
      <c r="AK42" s="238"/>
      <c r="AL42" s="238"/>
      <c r="AM42" s="238"/>
      <c r="AN42" s="238"/>
      <c r="AO42" s="238"/>
      <c r="AP42" s="238">
        <v>778</v>
      </c>
      <c r="AQ42" s="238"/>
      <c r="AR42" s="238"/>
      <c r="AS42" s="238"/>
      <c r="AT42" s="238"/>
      <c r="AU42" s="238"/>
      <c r="AV42" s="238" t="s">
        <v>59</v>
      </c>
      <c r="AW42" s="238"/>
      <c r="AX42" s="238"/>
      <c r="AY42" s="238"/>
      <c r="AZ42" s="238"/>
      <c r="BA42" s="238"/>
      <c r="BB42" s="238">
        <v>2243</v>
      </c>
      <c r="BC42" s="238"/>
      <c r="BD42" s="238"/>
      <c r="BE42" s="238"/>
      <c r="BF42" s="238"/>
      <c r="BG42" s="238"/>
    </row>
    <row r="43" spans="1:59" ht="15" customHeight="1">
      <c r="A43" s="80"/>
      <c r="B43" s="231" t="s">
        <v>190</v>
      </c>
      <c r="C43" s="231"/>
      <c r="D43" s="231"/>
      <c r="E43" s="231"/>
      <c r="F43" s="231"/>
      <c r="G43" s="231"/>
      <c r="H43" s="231"/>
      <c r="I43" s="231"/>
      <c r="J43" s="231"/>
      <c r="K43" s="80"/>
      <c r="L43" s="239" t="s">
        <v>199</v>
      </c>
      <c r="M43" s="238"/>
      <c r="N43" s="238"/>
      <c r="O43" s="238"/>
      <c r="P43" s="238"/>
      <c r="Q43" s="238"/>
      <c r="R43" s="238" t="s">
        <v>59</v>
      </c>
      <c r="S43" s="238"/>
      <c r="T43" s="238"/>
      <c r="U43" s="238"/>
      <c r="V43" s="238"/>
      <c r="W43" s="238"/>
      <c r="X43" s="238" t="s">
        <v>59</v>
      </c>
      <c r="Y43" s="238"/>
      <c r="Z43" s="238"/>
      <c r="AA43" s="238"/>
      <c r="AB43" s="238"/>
      <c r="AC43" s="238"/>
      <c r="AD43" s="238" t="s">
        <v>59</v>
      </c>
      <c r="AE43" s="238"/>
      <c r="AF43" s="238"/>
      <c r="AG43" s="238"/>
      <c r="AH43" s="238"/>
      <c r="AI43" s="238"/>
      <c r="AJ43" s="238" t="s">
        <v>199</v>
      </c>
      <c r="AK43" s="238"/>
      <c r="AL43" s="238"/>
      <c r="AM43" s="238"/>
      <c r="AN43" s="238"/>
      <c r="AO43" s="238"/>
      <c r="AP43" s="238" t="s">
        <v>59</v>
      </c>
      <c r="AQ43" s="238"/>
      <c r="AR43" s="238"/>
      <c r="AS43" s="238"/>
      <c r="AT43" s="238"/>
      <c r="AU43" s="238"/>
      <c r="AV43" s="238" t="s">
        <v>59</v>
      </c>
      <c r="AW43" s="238"/>
      <c r="AX43" s="238"/>
      <c r="AY43" s="238"/>
      <c r="AZ43" s="238"/>
      <c r="BA43" s="238"/>
      <c r="BB43" s="238" t="s">
        <v>59</v>
      </c>
      <c r="BC43" s="238"/>
      <c r="BD43" s="238"/>
      <c r="BE43" s="238"/>
      <c r="BF43" s="238"/>
      <c r="BG43" s="238"/>
    </row>
    <row r="44" spans="1:59" ht="15" customHeight="1">
      <c r="A44" s="80"/>
      <c r="B44" s="231" t="s">
        <v>168</v>
      </c>
      <c r="C44" s="231"/>
      <c r="D44" s="231"/>
      <c r="E44" s="231"/>
      <c r="F44" s="231"/>
      <c r="G44" s="231"/>
      <c r="H44" s="231"/>
      <c r="I44" s="231"/>
      <c r="J44" s="231"/>
      <c r="K44" s="80"/>
      <c r="L44" s="239" t="s">
        <v>199</v>
      </c>
      <c r="M44" s="238"/>
      <c r="N44" s="238"/>
      <c r="O44" s="238"/>
      <c r="P44" s="238"/>
      <c r="Q44" s="238"/>
      <c r="R44" s="238">
        <v>707746</v>
      </c>
      <c r="S44" s="238"/>
      <c r="T44" s="238"/>
      <c r="U44" s="238"/>
      <c r="V44" s="238"/>
      <c r="W44" s="238"/>
      <c r="X44" s="238" t="s">
        <v>59</v>
      </c>
      <c r="Y44" s="238"/>
      <c r="Z44" s="238"/>
      <c r="AA44" s="238"/>
      <c r="AB44" s="238"/>
      <c r="AC44" s="238"/>
      <c r="AD44" s="238" t="s">
        <v>59</v>
      </c>
      <c r="AE44" s="238"/>
      <c r="AF44" s="238"/>
      <c r="AG44" s="238"/>
      <c r="AH44" s="238"/>
      <c r="AI44" s="238"/>
      <c r="AJ44" s="238" t="s">
        <v>199</v>
      </c>
      <c r="AK44" s="238"/>
      <c r="AL44" s="238"/>
      <c r="AM44" s="238"/>
      <c r="AN44" s="238"/>
      <c r="AO44" s="238"/>
      <c r="AP44" s="238">
        <v>651907</v>
      </c>
      <c r="AQ44" s="238"/>
      <c r="AR44" s="238"/>
      <c r="AS44" s="238"/>
      <c r="AT44" s="238"/>
      <c r="AU44" s="238"/>
      <c r="AV44" s="238" t="s">
        <v>59</v>
      </c>
      <c r="AW44" s="238"/>
      <c r="AX44" s="238"/>
      <c r="AY44" s="238"/>
      <c r="AZ44" s="238"/>
      <c r="BA44" s="238"/>
      <c r="BB44" s="238" t="s">
        <v>59</v>
      </c>
      <c r="BC44" s="238"/>
      <c r="BD44" s="238"/>
      <c r="BE44" s="238"/>
      <c r="BF44" s="238"/>
      <c r="BG44" s="238"/>
    </row>
    <row r="45" spans="1:59" ht="15" customHeight="1">
      <c r="A45" s="80"/>
      <c r="B45" s="231" t="s">
        <v>189</v>
      </c>
      <c r="C45" s="231"/>
      <c r="D45" s="231"/>
      <c r="E45" s="231"/>
      <c r="F45" s="231"/>
      <c r="G45" s="231"/>
      <c r="H45" s="231"/>
      <c r="I45" s="231"/>
      <c r="J45" s="231"/>
      <c r="K45" s="80"/>
      <c r="L45" s="239" t="s">
        <v>199</v>
      </c>
      <c r="M45" s="238"/>
      <c r="N45" s="238"/>
      <c r="O45" s="238"/>
      <c r="P45" s="238"/>
      <c r="Q45" s="238"/>
      <c r="R45" s="238" t="s">
        <v>59</v>
      </c>
      <c r="S45" s="238"/>
      <c r="T45" s="238"/>
      <c r="U45" s="238"/>
      <c r="V45" s="238"/>
      <c r="W45" s="238"/>
      <c r="X45" s="238">
        <v>1279444</v>
      </c>
      <c r="Y45" s="238"/>
      <c r="Z45" s="238"/>
      <c r="AA45" s="238"/>
      <c r="AB45" s="238"/>
      <c r="AC45" s="238"/>
      <c r="AD45" s="238" t="s">
        <v>59</v>
      </c>
      <c r="AE45" s="238"/>
      <c r="AF45" s="238"/>
      <c r="AG45" s="238"/>
      <c r="AH45" s="238"/>
      <c r="AI45" s="238"/>
      <c r="AJ45" s="238" t="s">
        <v>199</v>
      </c>
      <c r="AK45" s="238"/>
      <c r="AL45" s="238"/>
      <c r="AM45" s="238"/>
      <c r="AN45" s="238"/>
      <c r="AO45" s="238"/>
      <c r="AP45" s="238" t="s">
        <v>59</v>
      </c>
      <c r="AQ45" s="238"/>
      <c r="AR45" s="238"/>
      <c r="AS45" s="238"/>
      <c r="AT45" s="238"/>
      <c r="AU45" s="238"/>
      <c r="AV45" s="238">
        <v>1210637</v>
      </c>
      <c r="AW45" s="238"/>
      <c r="AX45" s="238"/>
      <c r="AY45" s="238"/>
      <c r="AZ45" s="238"/>
      <c r="BA45" s="238"/>
      <c r="BB45" s="238" t="s">
        <v>59</v>
      </c>
      <c r="BC45" s="238"/>
      <c r="BD45" s="238"/>
      <c r="BE45" s="238"/>
      <c r="BF45" s="238"/>
      <c r="BG45" s="238"/>
    </row>
    <row r="46" spans="1:59" ht="15" customHeight="1">
      <c r="A46" s="80"/>
      <c r="B46" s="240" t="s">
        <v>169</v>
      </c>
      <c r="C46" s="240"/>
      <c r="D46" s="240"/>
      <c r="E46" s="240"/>
      <c r="F46" s="240"/>
      <c r="G46" s="240"/>
      <c r="H46" s="240"/>
      <c r="I46" s="240"/>
      <c r="J46" s="240"/>
      <c r="K46" s="75"/>
      <c r="L46" s="274" t="s">
        <v>199</v>
      </c>
      <c r="M46" s="275"/>
      <c r="N46" s="275"/>
      <c r="O46" s="275"/>
      <c r="P46" s="275"/>
      <c r="Q46" s="275"/>
      <c r="R46" s="275" t="s">
        <v>59</v>
      </c>
      <c r="S46" s="275"/>
      <c r="T46" s="275"/>
      <c r="U46" s="275"/>
      <c r="V46" s="275"/>
      <c r="W46" s="275"/>
      <c r="X46" s="275" t="s">
        <v>59</v>
      </c>
      <c r="Y46" s="275"/>
      <c r="Z46" s="275"/>
      <c r="AA46" s="275"/>
      <c r="AB46" s="275"/>
      <c r="AC46" s="275"/>
      <c r="AD46" s="275">
        <v>18936</v>
      </c>
      <c r="AE46" s="275"/>
      <c r="AF46" s="275"/>
      <c r="AG46" s="275"/>
      <c r="AH46" s="275"/>
      <c r="AI46" s="275"/>
      <c r="AJ46" s="275" t="s">
        <v>199</v>
      </c>
      <c r="AK46" s="275"/>
      <c r="AL46" s="275"/>
      <c r="AM46" s="275"/>
      <c r="AN46" s="275"/>
      <c r="AO46" s="275"/>
      <c r="AP46" s="275" t="s">
        <v>59</v>
      </c>
      <c r="AQ46" s="275"/>
      <c r="AR46" s="275"/>
      <c r="AS46" s="275"/>
      <c r="AT46" s="275"/>
      <c r="AU46" s="275"/>
      <c r="AV46" s="275" t="s">
        <v>59</v>
      </c>
      <c r="AW46" s="275"/>
      <c r="AX46" s="275"/>
      <c r="AY46" s="275"/>
      <c r="AZ46" s="275"/>
      <c r="BA46" s="275"/>
      <c r="BB46" s="275">
        <v>18936</v>
      </c>
      <c r="BC46" s="275"/>
      <c r="BD46" s="275"/>
      <c r="BE46" s="275"/>
      <c r="BF46" s="275"/>
      <c r="BG46" s="275"/>
    </row>
    <row r="47" spans="1:59" ht="15" customHeight="1">
      <c r="A47" s="80"/>
      <c r="B47" s="231" t="s">
        <v>170</v>
      </c>
      <c r="C47" s="231"/>
      <c r="D47" s="231"/>
      <c r="E47" s="231"/>
      <c r="F47" s="231"/>
      <c r="G47" s="231"/>
      <c r="H47" s="231"/>
      <c r="I47" s="231"/>
      <c r="J47" s="231"/>
      <c r="K47" s="80"/>
      <c r="L47" s="239">
        <v>44350</v>
      </c>
      <c r="M47" s="238"/>
      <c r="N47" s="238"/>
      <c r="O47" s="238"/>
      <c r="P47" s="238"/>
      <c r="Q47" s="238"/>
      <c r="R47" s="238" t="s">
        <v>59</v>
      </c>
      <c r="S47" s="238"/>
      <c r="T47" s="238"/>
      <c r="U47" s="238"/>
      <c r="V47" s="238"/>
      <c r="W47" s="238"/>
      <c r="X47" s="238" t="s">
        <v>59</v>
      </c>
      <c r="Y47" s="238"/>
      <c r="Z47" s="238"/>
      <c r="AA47" s="238"/>
      <c r="AB47" s="238"/>
      <c r="AC47" s="238"/>
      <c r="AD47" s="238" t="s">
        <v>59</v>
      </c>
      <c r="AE47" s="238"/>
      <c r="AF47" s="238"/>
      <c r="AG47" s="238"/>
      <c r="AH47" s="238"/>
      <c r="AI47" s="238"/>
      <c r="AJ47" s="238">
        <v>44350</v>
      </c>
      <c r="AK47" s="238"/>
      <c r="AL47" s="238"/>
      <c r="AM47" s="238"/>
      <c r="AN47" s="238"/>
      <c r="AO47" s="238"/>
      <c r="AP47" s="238" t="s">
        <v>59</v>
      </c>
      <c r="AQ47" s="238"/>
      <c r="AR47" s="238"/>
      <c r="AS47" s="238"/>
      <c r="AT47" s="238"/>
      <c r="AU47" s="238"/>
      <c r="AV47" s="238" t="s">
        <v>59</v>
      </c>
      <c r="AW47" s="238"/>
      <c r="AX47" s="238"/>
      <c r="AY47" s="238"/>
      <c r="AZ47" s="238"/>
      <c r="BA47" s="238"/>
      <c r="BB47" s="238" t="s">
        <v>59</v>
      </c>
      <c r="BC47" s="238"/>
      <c r="BD47" s="238"/>
      <c r="BE47" s="238"/>
      <c r="BF47" s="238"/>
      <c r="BG47" s="238"/>
    </row>
    <row r="48" spans="1:59" ht="15" customHeight="1">
      <c r="A48" s="80"/>
      <c r="B48" s="231" t="s">
        <v>171</v>
      </c>
      <c r="C48" s="231"/>
      <c r="D48" s="231"/>
      <c r="E48" s="231"/>
      <c r="F48" s="231"/>
      <c r="G48" s="231"/>
      <c r="H48" s="231"/>
      <c r="I48" s="231"/>
      <c r="J48" s="231"/>
      <c r="K48" s="80"/>
      <c r="L48" s="239">
        <v>151106</v>
      </c>
      <c r="M48" s="238"/>
      <c r="N48" s="238"/>
      <c r="O48" s="238"/>
      <c r="P48" s="238"/>
      <c r="Q48" s="238"/>
      <c r="R48" s="238" t="s">
        <v>59</v>
      </c>
      <c r="S48" s="238"/>
      <c r="T48" s="238"/>
      <c r="U48" s="238"/>
      <c r="V48" s="238"/>
      <c r="W48" s="238"/>
      <c r="X48" s="238" t="s">
        <v>59</v>
      </c>
      <c r="Y48" s="238"/>
      <c r="Z48" s="238"/>
      <c r="AA48" s="238"/>
      <c r="AB48" s="238"/>
      <c r="AC48" s="238"/>
      <c r="AD48" s="238" t="s">
        <v>59</v>
      </c>
      <c r="AE48" s="238"/>
      <c r="AF48" s="238"/>
      <c r="AG48" s="238"/>
      <c r="AH48" s="238"/>
      <c r="AI48" s="238"/>
      <c r="AJ48" s="238">
        <v>151015</v>
      </c>
      <c r="AK48" s="238"/>
      <c r="AL48" s="238"/>
      <c r="AM48" s="238"/>
      <c r="AN48" s="238"/>
      <c r="AO48" s="238"/>
      <c r="AP48" s="238" t="s">
        <v>59</v>
      </c>
      <c r="AQ48" s="238"/>
      <c r="AR48" s="238"/>
      <c r="AS48" s="238"/>
      <c r="AT48" s="238"/>
      <c r="AU48" s="238"/>
      <c r="AV48" s="238" t="s">
        <v>59</v>
      </c>
      <c r="AW48" s="238"/>
      <c r="AX48" s="238"/>
      <c r="AY48" s="238"/>
      <c r="AZ48" s="238"/>
      <c r="BA48" s="238"/>
      <c r="BB48" s="238" t="s">
        <v>59</v>
      </c>
      <c r="BC48" s="238"/>
      <c r="BD48" s="238"/>
      <c r="BE48" s="238"/>
      <c r="BF48" s="238"/>
      <c r="BG48" s="238"/>
    </row>
    <row r="49" spans="1:59" ht="15" customHeight="1">
      <c r="A49" s="80"/>
      <c r="B49" s="231" t="s">
        <v>172</v>
      </c>
      <c r="C49" s="231"/>
      <c r="D49" s="231"/>
      <c r="E49" s="231"/>
      <c r="F49" s="231"/>
      <c r="G49" s="231"/>
      <c r="H49" s="231"/>
      <c r="I49" s="231"/>
      <c r="J49" s="231"/>
      <c r="K49" s="80"/>
      <c r="L49" s="239">
        <v>872325</v>
      </c>
      <c r="M49" s="238"/>
      <c r="N49" s="238"/>
      <c r="O49" s="238"/>
      <c r="P49" s="238"/>
      <c r="Q49" s="238"/>
      <c r="R49" s="238" t="s">
        <v>59</v>
      </c>
      <c r="S49" s="238"/>
      <c r="T49" s="238"/>
      <c r="U49" s="238"/>
      <c r="V49" s="238"/>
      <c r="W49" s="238"/>
      <c r="X49" s="238" t="s">
        <v>59</v>
      </c>
      <c r="Y49" s="238"/>
      <c r="Z49" s="238"/>
      <c r="AA49" s="238"/>
      <c r="AB49" s="238"/>
      <c r="AC49" s="238"/>
      <c r="AD49" s="238" t="s">
        <v>59</v>
      </c>
      <c r="AE49" s="238"/>
      <c r="AF49" s="238"/>
      <c r="AG49" s="238"/>
      <c r="AH49" s="238"/>
      <c r="AI49" s="238"/>
      <c r="AJ49" s="238">
        <v>902938</v>
      </c>
      <c r="AK49" s="238"/>
      <c r="AL49" s="238"/>
      <c r="AM49" s="238"/>
      <c r="AN49" s="238"/>
      <c r="AO49" s="238"/>
      <c r="AP49" s="238" t="s">
        <v>59</v>
      </c>
      <c r="AQ49" s="238"/>
      <c r="AR49" s="238"/>
      <c r="AS49" s="238"/>
      <c r="AT49" s="238"/>
      <c r="AU49" s="238"/>
      <c r="AV49" s="238" t="s">
        <v>59</v>
      </c>
      <c r="AW49" s="238"/>
      <c r="AX49" s="238"/>
      <c r="AY49" s="238"/>
      <c r="AZ49" s="238"/>
      <c r="BA49" s="238"/>
      <c r="BB49" s="238" t="s">
        <v>59</v>
      </c>
      <c r="BC49" s="238"/>
      <c r="BD49" s="238"/>
      <c r="BE49" s="238"/>
      <c r="BF49" s="238"/>
      <c r="BG49" s="238"/>
    </row>
    <row r="50" spans="1:59" ht="15" customHeight="1">
      <c r="A50" s="80"/>
      <c r="B50" s="231" t="s">
        <v>173</v>
      </c>
      <c r="C50" s="231"/>
      <c r="D50" s="231"/>
      <c r="E50" s="231"/>
      <c r="F50" s="231"/>
      <c r="G50" s="231"/>
      <c r="H50" s="231"/>
      <c r="I50" s="231"/>
      <c r="J50" s="231"/>
      <c r="K50" s="80"/>
      <c r="L50" s="239" t="s">
        <v>199</v>
      </c>
      <c r="M50" s="238"/>
      <c r="N50" s="238"/>
      <c r="O50" s="238"/>
      <c r="P50" s="238"/>
      <c r="Q50" s="238"/>
      <c r="R50" s="238" t="s">
        <v>59</v>
      </c>
      <c r="S50" s="238"/>
      <c r="T50" s="238"/>
      <c r="U50" s="238"/>
      <c r="V50" s="238"/>
      <c r="W50" s="238"/>
      <c r="X50" s="238" t="s">
        <v>59</v>
      </c>
      <c r="Y50" s="238"/>
      <c r="Z50" s="238"/>
      <c r="AA50" s="238"/>
      <c r="AB50" s="238"/>
      <c r="AC50" s="238"/>
      <c r="AD50" s="238" t="s">
        <v>59</v>
      </c>
      <c r="AE50" s="238"/>
      <c r="AF50" s="238"/>
      <c r="AG50" s="238"/>
      <c r="AH50" s="238"/>
      <c r="AI50" s="238"/>
      <c r="AJ50" s="238" t="s">
        <v>199</v>
      </c>
      <c r="AK50" s="238"/>
      <c r="AL50" s="238"/>
      <c r="AM50" s="238"/>
      <c r="AN50" s="238"/>
      <c r="AO50" s="238"/>
      <c r="AP50" s="238" t="s">
        <v>59</v>
      </c>
      <c r="AQ50" s="238"/>
      <c r="AR50" s="238"/>
      <c r="AS50" s="238"/>
      <c r="AT50" s="238"/>
      <c r="AU50" s="238"/>
      <c r="AV50" s="238" t="s">
        <v>59</v>
      </c>
      <c r="AW50" s="238"/>
      <c r="AX50" s="238"/>
      <c r="AY50" s="238"/>
      <c r="AZ50" s="238"/>
      <c r="BA50" s="238"/>
      <c r="BB50" s="238" t="s">
        <v>59</v>
      </c>
      <c r="BC50" s="238"/>
      <c r="BD50" s="238"/>
      <c r="BE50" s="238"/>
      <c r="BF50" s="238"/>
      <c r="BG50" s="238"/>
    </row>
    <row r="51" spans="1:59" ht="15" customHeight="1">
      <c r="A51" s="80"/>
      <c r="B51" s="237" t="s">
        <v>174</v>
      </c>
      <c r="C51" s="237"/>
      <c r="D51" s="237"/>
      <c r="E51" s="237"/>
      <c r="F51" s="237"/>
      <c r="G51" s="237"/>
      <c r="H51" s="237"/>
      <c r="I51" s="237"/>
      <c r="J51" s="237"/>
      <c r="K51" s="80"/>
      <c r="L51" s="239" t="s">
        <v>199</v>
      </c>
      <c r="M51" s="238"/>
      <c r="N51" s="238"/>
      <c r="O51" s="238"/>
      <c r="P51" s="238"/>
      <c r="Q51" s="238"/>
      <c r="R51" s="238" t="s">
        <v>59</v>
      </c>
      <c r="S51" s="238"/>
      <c r="T51" s="238"/>
      <c r="U51" s="238"/>
      <c r="V51" s="238"/>
      <c r="W51" s="238"/>
      <c r="X51" s="238" t="s">
        <v>59</v>
      </c>
      <c r="Y51" s="238"/>
      <c r="Z51" s="238"/>
      <c r="AA51" s="238"/>
      <c r="AB51" s="238"/>
      <c r="AC51" s="238"/>
      <c r="AD51" s="238" t="s">
        <v>59</v>
      </c>
      <c r="AE51" s="238"/>
      <c r="AF51" s="238"/>
      <c r="AG51" s="238"/>
      <c r="AH51" s="238"/>
      <c r="AI51" s="238"/>
      <c r="AJ51" s="238" t="s">
        <v>199</v>
      </c>
      <c r="AK51" s="238"/>
      <c r="AL51" s="238"/>
      <c r="AM51" s="238"/>
      <c r="AN51" s="238"/>
      <c r="AO51" s="238"/>
      <c r="AP51" s="238" t="s">
        <v>59</v>
      </c>
      <c r="AQ51" s="238"/>
      <c r="AR51" s="238"/>
      <c r="AS51" s="238"/>
      <c r="AT51" s="238"/>
      <c r="AU51" s="238"/>
      <c r="AV51" s="238" t="s">
        <v>59</v>
      </c>
      <c r="AW51" s="238"/>
      <c r="AX51" s="238"/>
      <c r="AY51" s="238"/>
      <c r="AZ51" s="238"/>
      <c r="BA51" s="238"/>
      <c r="BB51" s="238" t="s">
        <v>59</v>
      </c>
      <c r="BC51" s="238"/>
      <c r="BD51" s="238"/>
      <c r="BE51" s="238"/>
      <c r="BF51" s="238"/>
      <c r="BG51" s="238"/>
    </row>
    <row r="52" spans="1:59" ht="15" customHeight="1">
      <c r="A52" s="81"/>
      <c r="B52" s="232" t="s">
        <v>175</v>
      </c>
      <c r="C52" s="232"/>
      <c r="D52" s="232"/>
      <c r="E52" s="232"/>
      <c r="F52" s="232"/>
      <c r="G52" s="232"/>
      <c r="H52" s="232"/>
      <c r="I52" s="232"/>
      <c r="J52" s="232"/>
      <c r="K52" s="81"/>
      <c r="L52" s="277">
        <v>7074303</v>
      </c>
      <c r="M52" s="276"/>
      <c r="N52" s="276"/>
      <c r="O52" s="276"/>
      <c r="P52" s="276"/>
      <c r="Q52" s="276"/>
      <c r="R52" s="276" t="s">
        <v>59</v>
      </c>
      <c r="S52" s="276"/>
      <c r="T52" s="276"/>
      <c r="U52" s="276"/>
      <c r="V52" s="276"/>
      <c r="W52" s="276"/>
      <c r="X52" s="276" t="s">
        <v>59</v>
      </c>
      <c r="Y52" s="276"/>
      <c r="Z52" s="276"/>
      <c r="AA52" s="276"/>
      <c r="AB52" s="276"/>
      <c r="AC52" s="276"/>
      <c r="AD52" s="276" t="s">
        <v>59</v>
      </c>
      <c r="AE52" s="276"/>
      <c r="AF52" s="276"/>
      <c r="AG52" s="276"/>
      <c r="AH52" s="276"/>
      <c r="AI52" s="276"/>
      <c r="AJ52" s="276">
        <v>5770120</v>
      </c>
      <c r="AK52" s="276"/>
      <c r="AL52" s="276"/>
      <c r="AM52" s="276"/>
      <c r="AN52" s="276"/>
      <c r="AO52" s="276"/>
      <c r="AP52" s="276" t="s">
        <v>59</v>
      </c>
      <c r="AQ52" s="276"/>
      <c r="AR52" s="276"/>
      <c r="AS52" s="276"/>
      <c r="AT52" s="276"/>
      <c r="AU52" s="276"/>
      <c r="AV52" s="276" t="s">
        <v>59</v>
      </c>
      <c r="AW52" s="276"/>
      <c r="AX52" s="276"/>
      <c r="AY52" s="276"/>
      <c r="AZ52" s="276"/>
      <c r="BA52" s="276"/>
      <c r="BB52" s="276" t="s">
        <v>59</v>
      </c>
      <c r="BC52" s="276"/>
      <c r="BD52" s="276"/>
      <c r="BE52" s="276"/>
      <c r="BF52" s="276"/>
      <c r="BG52" s="276"/>
    </row>
    <row r="53" spans="1:59" s="90" customFormat="1">
      <c r="B53" s="90" t="s">
        <v>198</v>
      </c>
    </row>
  </sheetData>
  <mergeCells count="276">
    <mergeCell ref="AW23:BF23"/>
    <mergeCell ref="J20:S20"/>
    <mergeCell ref="AM19:AV19"/>
    <mergeCell ref="AM20:AV20"/>
    <mergeCell ref="AM21:AV21"/>
    <mergeCell ref="AM22:AV22"/>
    <mergeCell ref="AM23:AV23"/>
    <mergeCell ref="AH22:AI22"/>
    <mergeCell ref="AH23:AI23"/>
    <mergeCell ref="T23:AC23"/>
    <mergeCell ref="J23:S23"/>
    <mergeCell ref="J5:S5"/>
    <mergeCell ref="T5:AC5"/>
    <mergeCell ref="AD5:AM5"/>
    <mergeCell ref="AN4:AW5"/>
    <mergeCell ref="AX4:BG5"/>
    <mergeCell ref="J6:S6"/>
    <mergeCell ref="J7:S7"/>
    <mergeCell ref="J8:S8"/>
    <mergeCell ref="J9:S9"/>
    <mergeCell ref="T9:AC9"/>
    <mergeCell ref="T8:AC8"/>
    <mergeCell ref="T7:AC7"/>
    <mergeCell ref="T6:AC6"/>
    <mergeCell ref="AD6:AM6"/>
    <mergeCell ref="AD7:AM7"/>
    <mergeCell ref="AD8:AM8"/>
    <mergeCell ref="AD9:AM9"/>
    <mergeCell ref="AN6:AW6"/>
    <mergeCell ref="AN7:AW7"/>
    <mergeCell ref="AN8:AW8"/>
    <mergeCell ref="AN9:AW9"/>
    <mergeCell ref="AX9:BG9"/>
    <mergeCell ref="AX8:BG8"/>
    <mergeCell ref="AX6:BG6"/>
    <mergeCell ref="A1:BG1"/>
    <mergeCell ref="A14:BG14"/>
    <mergeCell ref="AP52:AU52"/>
    <mergeCell ref="AV52:BA52"/>
    <mergeCell ref="BB52:BG52"/>
    <mergeCell ref="L52:Q52"/>
    <mergeCell ref="R52:W52"/>
    <mergeCell ref="X52:AC52"/>
    <mergeCell ref="AD52:AI52"/>
    <mergeCell ref="AJ52:AO52"/>
    <mergeCell ref="AP50:AU50"/>
    <mergeCell ref="AV50:BA50"/>
    <mergeCell ref="BB50:BG50"/>
    <mergeCell ref="L51:Q51"/>
    <mergeCell ref="R51:W51"/>
    <mergeCell ref="X51:AC51"/>
    <mergeCell ref="AD51:AI51"/>
    <mergeCell ref="AJ51:AO51"/>
    <mergeCell ref="AP51:AU51"/>
    <mergeCell ref="AV51:BA51"/>
    <mergeCell ref="BB51:BG51"/>
    <mergeCell ref="L50:Q50"/>
    <mergeCell ref="R50:W50"/>
    <mergeCell ref="X50:AC50"/>
    <mergeCell ref="AD50:AI50"/>
    <mergeCell ref="AJ50:AO50"/>
    <mergeCell ref="X49:AC49"/>
    <mergeCell ref="AD49:AI49"/>
    <mergeCell ref="AJ49:AO49"/>
    <mergeCell ref="AP49:AU49"/>
    <mergeCell ref="AV49:BA49"/>
    <mergeCell ref="BB49:BG49"/>
    <mergeCell ref="L48:Q48"/>
    <mergeCell ref="R48:W48"/>
    <mergeCell ref="X48:AC48"/>
    <mergeCell ref="AD48:AI48"/>
    <mergeCell ref="AJ48:AO48"/>
    <mergeCell ref="BB48:BG48"/>
    <mergeCell ref="R49:W49"/>
    <mergeCell ref="AJ44:AO44"/>
    <mergeCell ref="BB47:BG47"/>
    <mergeCell ref="L46:Q46"/>
    <mergeCell ref="R46:W46"/>
    <mergeCell ref="X46:AC46"/>
    <mergeCell ref="AD46:AI46"/>
    <mergeCell ref="AJ46:AO46"/>
    <mergeCell ref="AP48:AU48"/>
    <mergeCell ref="AV48:BA48"/>
    <mergeCell ref="BB46:BG46"/>
    <mergeCell ref="AP46:AU46"/>
    <mergeCell ref="AV46:BA46"/>
    <mergeCell ref="L47:Q47"/>
    <mergeCell ref="R47:W47"/>
    <mergeCell ref="X47:AC47"/>
    <mergeCell ref="AD47:AI47"/>
    <mergeCell ref="AJ47:AO47"/>
    <mergeCell ref="AP47:AU47"/>
    <mergeCell ref="AV47:BA47"/>
    <mergeCell ref="AP41:AU41"/>
    <mergeCell ref="AV41:BA41"/>
    <mergeCell ref="BB41:BG41"/>
    <mergeCell ref="L42:Q42"/>
    <mergeCell ref="R42:W42"/>
    <mergeCell ref="X42:AC42"/>
    <mergeCell ref="AD42:AI42"/>
    <mergeCell ref="AJ42:AO42"/>
    <mergeCell ref="AP42:AU42"/>
    <mergeCell ref="AV42:BA42"/>
    <mergeCell ref="BB42:BG42"/>
    <mergeCell ref="L41:Q41"/>
    <mergeCell ref="R41:W41"/>
    <mergeCell ref="X41:AC41"/>
    <mergeCell ref="AD41:AI41"/>
    <mergeCell ref="AJ41:AO41"/>
    <mergeCell ref="AP39:AU39"/>
    <mergeCell ref="AV39:BA39"/>
    <mergeCell ref="BB39:BG39"/>
    <mergeCell ref="L40:Q40"/>
    <mergeCell ref="R40:W40"/>
    <mergeCell ref="X40:AC40"/>
    <mergeCell ref="AD40:AI40"/>
    <mergeCell ref="AJ40:AO40"/>
    <mergeCell ref="AP40:AU40"/>
    <mergeCell ref="AV40:BA40"/>
    <mergeCell ref="BB40:BG40"/>
    <mergeCell ref="L39:Q39"/>
    <mergeCell ref="R39:W39"/>
    <mergeCell ref="X39:AC39"/>
    <mergeCell ref="AD39:AI39"/>
    <mergeCell ref="AJ39:AO39"/>
    <mergeCell ref="AP37:AU37"/>
    <mergeCell ref="AV37:BA37"/>
    <mergeCell ref="BB37:BG37"/>
    <mergeCell ref="L38:Q38"/>
    <mergeCell ref="R38:W38"/>
    <mergeCell ref="X38:AC38"/>
    <mergeCell ref="AD38:AI38"/>
    <mergeCell ref="AJ38:AO38"/>
    <mergeCell ref="AP38:AU38"/>
    <mergeCell ref="AV38:BA38"/>
    <mergeCell ref="BB38:BG38"/>
    <mergeCell ref="L37:Q37"/>
    <mergeCell ref="R37:W37"/>
    <mergeCell ref="X37:AC37"/>
    <mergeCell ref="AD37:AI37"/>
    <mergeCell ref="AJ37:AO37"/>
    <mergeCell ref="AP35:AU35"/>
    <mergeCell ref="AV35:BA35"/>
    <mergeCell ref="BB35:BG35"/>
    <mergeCell ref="L36:Q36"/>
    <mergeCell ref="R36:W36"/>
    <mergeCell ref="X36:AC36"/>
    <mergeCell ref="AD36:AI36"/>
    <mergeCell ref="AJ36:AO36"/>
    <mergeCell ref="AP36:AU36"/>
    <mergeCell ref="AV36:BA36"/>
    <mergeCell ref="BB36:BG36"/>
    <mergeCell ref="L35:Q35"/>
    <mergeCell ref="R35:W35"/>
    <mergeCell ref="X35:AC35"/>
    <mergeCell ref="AD35:AI35"/>
    <mergeCell ref="AJ35:AO35"/>
    <mergeCell ref="BB33:BG33"/>
    <mergeCell ref="L34:Q34"/>
    <mergeCell ref="R34:W34"/>
    <mergeCell ref="X34:AC34"/>
    <mergeCell ref="AD34:AI34"/>
    <mergeCell ref="AJ34:AO34"/>
    <mergeCell ref="AP34:AU34"/>
    <mergeCell ref="AV34:BA34"/>
    <mergeCell ref="BB34:BG34"/>
    <mergeCell ref="L33:Q33"/>
    <mergeCell ref="R33:W33"/>
    <mergeCell ref="X33:AC33"/>
    <mergeCell ref="AD33:AI33"/>
    <mergeCell ref="AJ33:AO33"/>
    <mergeCell ref="AP33:AU33"/>
    <mergeCell ref="AV33:BA33"/>
    <mergeCell ref="AP30:AU30"/>
    <mergeCell ref="AV30:BA30"/>
    <mergeCell ref="BB30:BG30"/>
    <mergeCell ref="X31:AC31"/>
    <mergeCell ref="AD31:AI31"/>
    <mergeCell ref="A29:K30"/>
    <mergeCell ref="B31:J31"/>
    <mergeCell ref="AJ31:AO31"/>
    <mergeCell ref="R31:W31"/>
    <mergeCell ref="AP31:AU31"/>
    <mergeCell ref="AV31:BA31"/>
    <mergeCell ref="BB31:BG31"/>
    <mergeCell ref="A17:I18"/>
    <mergeCell ref="E10:F10"/>
    <mergeCell ref="J10:S10"/>
    <mergeCell ref="T10:AC10"/>
    <mergeCell ref="J17:S18"/>
    <mergeCell ref="T17:AC18"/>
    <mergeCell ref="X30:AC30"/>
    <mergeCell ref="AD30:AI30"/>
    <mergeCell ref="AJ30:AO30"/>
    <mergeCell ref="T20:AC20"/>
    <mergeCell ref="T21:AC21"/>
    <mergeCell ref="T22:AC22"/>
    <mergeCell ref="J22:S22"/>
    <mergeCell ref="J21:S21"/>
    <mergeCell ref="AD10:AM10"/>
    <mergeCell ref="AN10:AW10"/>
    <mergeCell ref="AX10:BG10"/>
    <mergeCell ref="AX7:BG7"/>
    <mergeCell ref="AM17:AV18"/>
    <mergeCell ref="AW17:BF18"/>
    <mergeCell ref="AD17:AL18"/>
    <mergeCell ref="AW19:BF19"/>
    <mergeCell ref="AW20:BF20"/>
    <mergeCell ref="AW21:BF21"/>
    <mergeCell ref="AW22:BF22"/>
    <mergeCell ref="E6:F6"/>
    <mergeCell ref="E7:F7"/>
    <mergeCell ref="E8:F8"/>
    <mergeCell ref="E9:F9"/>
    <mergeCell ref="A4:I5"/>
    <mergeCell ref="J4:AM4"/>
    <mergeCell ref="B42:J42"/>
    <mergeCell ref="B44:J44"/>
    <mergeCell ref="B45:J45"/>
    <mergeCell ref="AH19:AI19"/>
    <mergeCell ref="AH20:AI20"/>
    <mergeCell ref="A26:BH26"/>
    <mergeCell ref="L29:AI29"/>
    <mergeCell ref="AJ29:BG29"/>
    <mergeCell ref="L30:Q30"/>
    <mergeCell ref="R30:W30"/>
    <mergeCell ref="E23:F23"/>
    <mergeCell ref="E19:F19"/>
    <mergeCell ref="E20:F20"/>
    <mergeCell ref="E21:F21"/>
    <mergeCell ref="E22:F22"/>
    <mergeCell ref="AH21:AI21"/>
    <mergeCell ref="J19:S19"/>
    <mergeCell ref="T19:AC19"/>
    <mergeCell ref="B46:J46"/>
    <mergeCell ref="B47:J47"/>
    <mergeCell ref="B48:J48"/>
    <mergeCell ref="B49:J49"/>
    <mergeCell ref="B50:J50"/>
    <mergeCell ref="L31:Q31"/>
    <mergeCell ref="L49:Q49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L45:Q45"/>
    <mergeCell ref="L44:Q44"/>
    <mergeCell ref="BB43:BG43"/>
    <mergeCell ref="B43:J43"/>
    <mergeCell ref="B51:J51"/>
    <mergeCell ref="B52:J52"/>
    <mergeCell ref="L43:Q43"/>
    <mergeCell ref="R43:W43"/>
    <mergeCell ref="X43:AC43"/>
    <mergeCell ref="AD43:AI43"/>
    <mergeCell ref="AJ43:AO43"/>
    <mergeCell ref="AP43:AU43"/>
    <mergeCell ref="AV43:BA43"/>
    <mergeCell ref="AP44:AU44"/>
    <mergeCell ref="AV44:BA44"/>
    <mergeCell ref="BB44:BG44"/>
    <mergeCell ref="R45:W45"/>
    <mergeCell ref="X45:AC45"/>
    <mergeCell ref="AD45:AI45"/>
    <mergeCell ref="AJ45:AO45"/>
    <mergeCell ref="AP45:AU45"/>
    <mergeCell ref="AV45:BA45"/>
    <mergeCell ref="BB45:BG45"/>
    <mergeCell ref="R44:W44"/>
    <mergeCell ref="X44:AC44"/>
    <mergeCell ref="AD44:AI44"/>
  </mergeCells>
  <phoneticPr fontId="2"/>
  <printOptions horizontalCentered="1"/>
  <pageMargins left="0.59055118110236227" right="0.70866141732283472" top="0.74803149606299213" bottom="0.55118110236220474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144,145</vt:lpstr>
      <vt:lpstr>146-1,146-2</vt:lpstr>
      <vt:lpstr>146-3,146-4,146-5,146-6</vt:lpstr>
      <vt:lpstr>146-7,146-8</vt:lpstr>
      <vt:lpstr>147-1,147-2</vt:lpstr>
      <vt:lpstr>147-3</vt:lpstr>
      <vt:lpstr>148,149</vt:lpstr>
      <vt:lpstr>150,151,152</vt:lpstr>
      <vt:lpstr>'144,145'!Print_Area</vt:lpstr>
      <vt:lpstr>'146-1,146-2'!Print_Area</vt:lpstr>
      <vt:lpstr>'146-3,146-4,146-5,146-6'!Print_Area</vt:lpstr>
      <vt:lpstr>'146-7,146-8'!Print_Area</vt:lpstr>
      <vt:lpstr>'147-1,147-2'!Print_Area</vt:lpstr>
      <vt:lpstr>'147-3'!Print_Area</vt:lpstr>
      <vt:lpstr>'148,149'!Print_Area</vt:lpstr>
      <vt:lpstr>'150,151,152'!Print_Area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2026-03-02T06:35:13Z</cp:lastPrinted>
  <dcterms:created xsi:type="dcterms:W3CDTF">2023-06-29T07:08:29Z</dcterms:created>
  <dcterms:modified xsi:type="dcterms:W3CDTF">2026-03-16T05:44:38Z</dcterms:modified>
</cp:coreProperties>
</file>