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Y:\Toshiseibi\t-seisaku_only\13_まちなか広場\03_指定管理\公募要項\要項仕様書作業中\最終案\"/>
    </mc:Choice>
  </mc:AlternateContent>
  <xr:revisionPtr revIDLastSave="0" documentId="13_ncr:1_{249E20FC-7751-4765-A611-76421CCA87B5}" xr6:coauthVersionLast="47" xr6:coauthVersionMax="47" xr10:uidLastSave="{00000000-0000-0000-0000-000000000000}"/>
  <bookViews>
    <workbookView xWindow="-110" yWindow="-110" windowWidth="19420" windowHeight="10300" tabRatio="694" xr2:uid="{00000000-000D-0000-FFFF-FFFF00000000}"/>
  </bookViews>
  <sheets>
    <sheet name="記載要領" sheetId="1" r:id="rId1"/>
    <sheet name="指定管理料（年度計画）" sheetId="2" r:id="rId2"/>
    <sheet name="指定管理業務収支計画" sheetId="3" r:id="rId3"/>
    <sheet name="自主事業収支計画" sheetId="4" r:id="rId4"/>
    <sheet name="利用料金設定計画" sheetId="6"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3" l="1"/>
  <c r="F13" i="3"/>
  <c r="F12" i="3"/>
  <c r="F10" i="3"/>
  <c r="F9" i="3"/>
  <c r="F12" i="4"/>
  <c r="E12" i="4"/>
  <c r="G11" i="4"/>
  <c r="G10" i="4"/>
  <c r="G9" i="4"/>
  <c r="G8" i="4"/>
  <c r="G7" i="4"/>
  <c r="G6" i="4"/>
  <c r="G5" i="4"/>
  <c r="F17" i="3"/>
  <c r="E15" i="3"/>
  <c r="E16" i="3" s="1"/>
  <c r="E18" i="3" s="1"/>
  <c r="D15" i="3"/>
  <c r="D16" i="3" s="1"/>
  <c r="D18" i="3" s="1"/>
  <c r="F11" i="3"/>
  <c r="E7" i="3"/>
  <c r="D7" i="3"/>
  <c r="C7" i="3"/>
  <c r="F6" i="3"/>
  <c r="F5" i="3"/>
  <c r="B8" i="2"/>
  <c r="C15" i="3" l="1"/>
  <c r="C16" i="3" s="1"/>
  <c r="C18" i="3" s="1"/>
  <c r="F18" i="3" s="1"/>
  <c r="F8" i="3"/>
  <c r="F15" i="3" s="1"/>
  <c r="F16" i="3" s="1"/>
  <c r="F7" i="3"/>
  <c r="G12" i="4"/>
</calcChain>
</file>

<file path=xl/sharedStrings.xml><?xml version="1.0" encoding="utf-8"?>
<sst xmlns="http://schemas.openxmlformats.org/spreadsheetml/2006/main" count="123" uniqueCount="89">
  <si>
    <t>池田駅南広場（KUREPA）指定管理者公募　収支計画書関係様式</t>
  </si>
  <si>
    <t>提出書類</t>
  </si>
  <si>
    <t>様式名</t>
  </si>
  <si>
    <t>記載内容・留意事項</t>
  </si>
  <si>
    <t>指定管理料（年度計画）</t>
  </si>
  <si>
    <t>年度ごとの指定管理料提案額を記載してください。指定管理料の上限額は、指定管理期間全体でなく年度ごとの条件も募集要項で確認してください。</t>
  </si>
  <si>
    <t>指定管理業務に係る収入・支出を記載してください。支出項目は仕様書の参考内訳に対応させています。</t>
  </si>
  <si>
    <t>自主事業の内容、収入、支出及び収支見込みを記載してください。指定管理業務の収支とは分けて記載し、経費の二重計上を避けてください。</t>
  </si>
  <si>
    <t>年度</t>
  </si>
  <si>
    <t>指定管理料提案額（円）</t>
  </si>
  <si>
    <t>備考</t>
  </si>
  <si>
    <t>令和9年度（10か月）</t>
  </si>
  <si>
    <t>指定期間：令和9年6月1日～令和10年3月31日</t>
  </si>
  <si>
    <t>令和10年度（12か月）</t>
  </si>
  <si>
    <t>令和11年度（12か月）</t>
  </si>
  <si>
    <t>指定管理期間合計</t>
  </si>
  <si>
    <t>単位：円。各年度の計画額を記載してください。令和9年度は指定期間が10か月です。</t>
  </si>
  <si>
    <t>区分</t>
  </si>
  <si>
    <t>項目</t>
  </si>
  <si>
    <t>指定期間合計</t>
  </si>
  <si>
    <t>収入</t>
  </si>
  <si>
    <t>利用料金収入見込み</t>
  </si>
  <si>
    <t>その他の指定管理業務収入</t>
  </si>
  <si>
    <t>収入計</t>
  </si>
  <si>
    <t>支出</t>
  </si>
  <si>
    <t>管理運営・利用促進業務</t>
  </si>
  <si>
    <t>広報・情報発信</t>
  </si>
  <si>
    <t>清掃業務</t>
  </si>
  <si>
    <t>光熱水費等</t>
  </si>
  <si>
    <t>雑費（保険・租税等）</t>
  </si>
  <si>
    <t>支出計</t>
  </si>
  <si>
    <t>算定</t>
  </si>
  <si>
    <t>公用使用に伴う利用料金相当額</t>
  </si>
  <si>
    <t>No.</t>
  </si>
  <si>
    <t>事業名</t>
  </si>
  <si>
    <t>実施内容・目的</t>
  </si>
  <si>
    <t>主な対象・実施時期</t>
  </si>
  <si>
    <t>収入見込額（円）</t>
  </si>
  <si>
    <t>支出見込額（円）</t>
  </si>
  <si>
    <t>収支見込額（円）</t>
  </si>
  <si>
    <t>合計</t>
  </si>
  <si>
    <t>提案料金（円）</t>
  </si>
  <si>
    <t>通常の指定管理料
（支出計－利用料金収入見込み）</t>
    <phoneticPr fontId="4"/>
  </si>
  <si>
    <t>指定管理料提案額
（通常の指定管理料＋公用使用相当額）</t>
    <phoneticPr fontId="4"/>
  </si>
  <si>
    <t>※　自主事業の収入は指定管理者の収入とすることができます。自主事業の支出を指定管理業務の支出に重複して計上しないでください。</t>
    <phoneticPr fontId="4"/>
  </si>
  <si>
    <t>上限料金（円）</t>
    <rPh sb="0" eb="2">
      <t>ジョウゲン</t>
    </rPh>
    <phoneticPr fontId="4"/>
  </si>
  <si>
    <t>１時間使用</t>
    <rPh sb="1" eb="3">
      <t>ジカン</t>
    </rPh>
    <rPh sb="3" eb="5">
      <t>シヨウ</t>
    </rPh>
    <phoneticPr fontId="4"/>
  </si>
  <si>
    <t>使用区分</t>
    <rPh sb="0" eb="2">
      <t>シヨウ</t>
    </rPh>
    <phoneticPr fontId="4"/>
  </si>
  <si>
    <t>時間区分</t>
    <rPh sb="0" eb="2">
      <t>ジカン</t>
    </rPh>
    <rPh sb="2" eb="4">
      <t>クブン</t>
    </rPh>
    <phoneticPr fontId="4"/>
  </si>
  <si>
    <t>朝（9-12時）</t>
    <rPh sb="0" eb="1">
      <t>アサ</t>
    </rPh>
    <rPh sb="6" eb="7">
      <t>ジ</t>
    </rPh>
    <phoneticPr fontId="4"/>
  </si>
  <si>
    <t>昼（13-17時）</t>
    <rPh sb="0" eb="1">
      <t>ヒル</t>
    </rPh>
    <rPh sb="7" eb="8">
      <t>ジ</t>
    </rPh>
    <phoneticPr fontId="4"/>
  </si>
  <si>
    <t>夜（18-21時）</t>
    <rPh sb="0" eb="1">
      <t>ヨル</t>
    </rPh>
    <rPh sb="7" eb="8">
      <t>ジ</t>
    </rPh>
    <phoneticPr fontId="4"/>
  </si>
  <si>
    <t>朝昼（9-17時）</t>
    <rPh sb="0" eb="1">
      <t>アサ</t>
    </rPh>
    <rPh sb="1" eb="2">
      <t>ヒル</t>
    </rPh>
    <rPh sb="7" eb="8">
      <t>ジ</t>
    </rPh>
    <phoneticPr fontId="4"/>
  </si>
  <si>
    <t>昼夜（13-21時）</t>
    <rPh sb="0" eb="1">
      <t>ヒル</t>
    </rPh>
    <rPh sb="1" eb="2">
      <t>ヨル</t>
    </rPh>
    <rPh sb="8" eb="9">
      <t>ジ</t>
    </rPh>
    <phoneticPr fontId="4"/>
  </si>
  <si>
    <t>全日（9-21時）</t>
    <rPh sb="0" eb="2">
      <t>ゼンニチ</t>
    </rPh>
    <rPh sb="7" eb="8">
      <t>ジ</t>
    </rPh>
    <phoneticPr fontId="4"/>
  </si>
  <si>
    <t>平日</t>
    <rPh sb="0" eb="2">
      <t>ヘイジツ</t>
    </rPh>
    <phoneticPr fontId="4"/>
  </si>
  <si>
    <t>休日等</t>
    <rPh sb="0" eb="2">
      <t>キュウジツ</t>
    </rPh>
    <rPh sb="2" eb="3">
      <t>ナド</t>
    </rPh>
    <phoneticPr fontId="4"/>
  </si>
  <si>
    <t>全エリア</t>
    <rPh sb="0" eb="1">
      <t>ゼン</t>
    </rPh>
    <phoneticPr fontId="4"/>
  </si>
  <si>
    <t>中央エリア</t>
    <rPh sb="0" eb="2">
      <t>チュウオウ</t>
    </rPh>
    <phoneticPr fontId="4"/>
  </si>
  <si>
    <t>東エリア</t>
    <rPh sb="0" eb="1">
      <t>ヒガシ</t>
    </rPh>
    <phoneticPr fontId="4"/>
  </si>
  <si>
    <t>西エリア</t>
    <rPh sb="0" eb="1">
      <t>ニシ</t>
    </rPh>
    <phoneticPr fontId="4"/>
  </si>
  <si>
    <t>使用面積１０平方メートル以下</t>
    <rPh sb="0" eb="2">
      <t>シヨウ</t>
    </rPh>
    <rPh sb="2" eb="4">
      <t>メンセキ</t>
    </rPh>
    <rPh sb="6" eb="8">
      <t>ヘイホウ</t>
    </rPh>
    <rPh sb="12" eb="14">
      <t>イカ</t>
    </rPh>
    <phoneticPr fontId="4"/>
  </si>
  <si>
    <t>使用面積１０平方メートルを超え２０平方メートル以下</t>
    <rPh sb="0" eb="2">
      <t>シヨウ</t>
    </rPh>
    <rPh sb="2" eb="4">
      <t>メンセキ</t>
    </rPh>
    <rPh sb="6" eb="8">
      <t>ヘイホウ</t>
    </rPh>
    <rPh sb="13" eb="14">
      <t>コ</t>
    </rPh>
    <rPh sb="17" eb="19">
      <t>ヘイホウ</t>
    </rPh>
    <rPh sb="23" eb="25">
      <t>イカ</t>
    </rPh>
    <phoneticPr fontId="4"/>
  </si>
  <si>
    <t>使用区分</t>
    <rPh sb="0" eb="2">
      <t>シヨウ</t>
    </rPh>
    <rPh sb="2" eb="4">
      <t>クブン</t>
    </rPh>
    <phoneticPr fontId="4"/>
  </si>
  <si>
    <t>上限額（円）</t>
    <rPh sb="0" eb="2">
      <t>ジョウゲン</t>
    </rPh>
    <rPh sb="2" eb="3">
      <t>ガク</t>
    </rPh>
    <rPh sb="4" eb="5">
      <t>エン</t>
    </rPh>
    <phoneticPr fontId="4"/>
  </si>
  <si>
    <t>提案額（円）</t>
    <rPh sb="0" eb="2">
      <t>テイアン</t>
    </rPh>
    <rPh sb="2" eb="3">
      <t>ガク</t>
    </rPh>
    <rPh sb="4" eb="5">
      <t>エン</t>
    </rPh>
    <phoneticPr fontId="4"/>
  </si>
  <si>
    <t>１日につき</t>
    <rPh sb="1" eb="2">
      <t>ニチ</t>
    </rPh>
    <phoneticPr fontId="4"/>
  </si>
  <si>
    <t>備品・消耗品等</t>
    <rPh sb="0" eb="2">
      <t>ビヒン</t>
    </rPh>
    <rPh sb="3" eb="6">
      <t>ショウモウヒン</t>
    </rPh>
    <rPh sb="6" eb="7">
      <t>ナド</t>
    </rPh>
    <phoneticPr fontId="4"/>
  </si>
  <si>
    <t>修繕料　（上限年間300,000円）</t>
    <rPh sb="5" eb="7">
      <t>ジョウゲン</t>
    </rPh>
    <rPh sb="7" eb="9">
      <t>ネンカン</t>
    </rPh>
    <rPh sb="16" eb="17">
      <t>エン</t>
    </rPh>
    <phoneticPr fontId="4"/>
  </si>
  <si>
    <t>上限額（円）</t>
    <phoneticPr fontId="4"/>
  </si>
  <si>
    <t>自主事業は内容・実現可能性・広場への効果等の評価対象です。指定管理業務の収支とは区分して記載してください。必要に応じて行を追加してください。</t>
    <rPh sb="53" eb="55">
      <t>ヒツヨウ</t>
    </rPh>
    <rPh sb="56" eb="57">
      <t>オウ</t>
    </rPh>
    <rPh sb="59" eb="60">
      <t>ギョウ</t>
    </rPh>
    <rPh sb="61" eb="63">
      <t>ツイカ</t>
    </rPh>
    <phoneticPr fontId="4"/>
  </si>
  <si>
    <t>指定管理業務に係る収支計画</t>
    <phoneticPr fontId="4"/>
  </si>
  <si>
    <t>自主事業に係る収支計画</t>
    <phoneticPr fontId="4"/>
  </si>
  <si>
    <t>利用料金設定計画</t>
    <phoneticPr fontId="4"/>
  </si>
  <si>
    <t>月から</t>
    <rPh sb="0" eb="1">
      <t>ガツ</t>
    </rPh>
    <phoneticPr fontId="4"/>
  </si>
  <si>
    <t>【エリアによる専用使用】</t>
    <rPh sb="7" eb="9">
      <t>センヨウ</t>
    </rPh>
    <rPh sb="9" eb="11">
      <t>シヨウ</t>
    </rPh>
    <phoneticPr fontId="4"/>
  </si>
  <si>
    <t>【部分専用使用】</t>
    <rPh sb="1" eb="3">
      <t>ブブン</t>
    </rPh>
    <rPh sb="3" eb="5">
      <t>センヨウ</t>
    </rPh>
    <rPh sb="5" eb="7">
      <t>シヨウ</t>
    </rPh>
    <phoneticPr fontId="4"/>
  </si>
  <si>
    <t>【料 金 設 定 期　間】</t>
    <rPh sb="1" eb="2">
      <t>リョウ</t>
    </rPh>
    <rPh sb="3" eb="4">
      <t>キン</t>
    </rPh>
    <rPh sb="5" eb="6">
      <t>セツ</t>
    </rPh>
    <rPh sb="7" eb="8">
      <t>サダム</t>
    </rPh>
    <rPh sb="9" eb="10">
      <t>キ</t>
    </rPh>
    <rPh sb="11" eb="12">
      <t>アイダ</t>
    </rPh>
    <phoneticPr fontId="4"/>
  </si>
  <si>
    <t>月まで</t>
    <rPh sb="0" eb="1">
      <t>ガツ</t>
    </rPh>
    <phoneticPr fontId="4"/>
  </si>
  <si>
    <t>（季節等により料金設定を変える場合は、本様式を設定毎に提出ください。）</t>
    <rPh sb="1" eb="3">
      <t>キセツ</t>
    </rPh>
    <rPh sb="3" eb="4">
      <t>ナド</t>
    </rPh>
    <rPh sb="7" eb="9">
      <t>リョウキン</t>
    </rPh>
    <rPh sb="9" eb="11">
      <t>セッテイ</t>
    </rPh>
    <rPh sb="12" eb="13">
      <t>カ</t>
    </rPh>
    <rPh sb="15" eb="17">
      <t>バアイ</t>
    </rPh>
    <rPh sb="19" eb="20">
      <t>ホン</t>
    </rPh>
    <rPh sb="20" eb="22">
      <t>ヨウシキ</t>
    </rPh>
    <rPh sb="23" eb="25">
      <t>セッテイ</t>
    </rPh>
    <rPh sb="25" eb="26">
      <t>ゴト</t>
    </rPh>
    <rPh sb="27" eb="29">
      <t>テイシュツ</t>
    </rPh>
    <phoneticPr fontId="4"/>
  </si>
  <si>
    <t>区分ごとに設定する利用料金を記載してください。
料金設定について、年間通じて料金を同額とする場合は、設定期間は「４月から３月まで」と記入してください。季節等により料金設定を変える期間がある場合は、設定毎にシートを増やし、提出してください。</t>
    <rPh sb="5" eb="7">
      <t>セッテイ</t>
    </rPh>
    <rPh sb="9" eb="11">
      <t>リヨウ</t>
    </rPh>
    <rPh sb="11" eb="13">
      <t>リョウキン</t>
    </rPh>
    <rPh sb="24" eb="26">
      <t>リョウキン</t>
    </rPh>
    <rPh sb="26" eb="28">
      <t>セッテイ</t>
    </rPh>
    <rPh sb="33" eb="35">
      <t>ネンカン</t>
    </rPh>
    <rPh sb="35" eb="36">
      <t>ツウ</t>
    </rPh>
    <rPh sb="38" eb="40">
      <t>リョウキン</t>
    </rPh>
    <rPh sb="41" eb="43">
      <t>ドウガク</t>
    </rPh>
    <rPh sb="46" eb="48">
      <t>バアイ</t>
    </rPh>
    <rPh sb="50" eb="52">
      <t>セッテイ</t>
    </rPh>
    <rPh sb="52" eb="54">
      <t>キカン</t>
    </rPh>
    <rPh sb="57" eb="58">
      <t>ガツ</t>
    </rPh>
    <rPh sb="61" eb="62">
      <t>ガツ</t>
    </rPh>
    <rPh sb="66" eb="68">
      <t>キニュウ</t>
    </rPh>
    <rPh sb="75" eb="78">
      <t>キセツナド</t>
    </rPh>
    <rPh sb="81" eb="83">
      <t>リョウキン</t>
    </rPh>
    <rPh sb="83" eb="85">
      <t>セッテイ</t>
    </rPh>
    <rPh sb="86" eb="87">
      <t>カ</t>
    </rPh>
    <rPh sb="89" eb="91">
      <t>キカン</t>
    </rPh>
    <rPh sb="94" eb="96">
      <t>バアイ</t>
    </rPh>
    <rPh sb="106" eb="107">
      <t>フ</t>
    </rPh>
    <rPh sb="110" eb="112">
      <t>テイシュツ</t>
    </rPh>
    <phoneticPr fontId="4"/>
  </si>
  <si>
    <t>様式第3-1号　指定管理料（年度計画）</t>
    <rPh sb="2" eb="3">
      <t>ダイ</t>
    </rPh>
    <rPh sb="6" eb="7">
      <t>ゴウ</t>
    </rPh>
    <phoneticPr fontId="4"/>
  </si>
  <si>
    <t>様式第3-2号　指定管理業務に係る収支計画</t>
    <rPh sb="2" eb="3">
      <t>ダイ</t>
    </rPh>
    <rPh sb="6" eb="7">
      <t>ゴウ</t>
    </rPh>
    <rPh sb="19" eb="21">
      <t>ケイカク</t>
    </rPh>
    <phoneticPr fontId="4"/>
  </si>
  <si>
    <t>様式第3-3号　自主事業に係る収支計画</t>
    <rPh sb="2" eb="3">
      <t>ダイ</t>
    </rPh>
    <rPh sb="6" eb="7">
      <t>ゴウ</t>
    </rPh>
    <rPh sb="13" eb="14">
      <t>カカ</t>
    </rPh>
    <rPh sb="17" eb="19">
      <t>ケイカク</t>
    </rPh>
    <phoneticPr fontId="4"/>
  </si>
  <si>
    <t>様式第3-４号　利用料金設定計画</t>
    <rPh sb="2" eb="3">
      <t>ダイ</t>
    </rPh>
    <rPh sb="6" eb="7">
      <t>ゴウ</t>
    </rPh>
    <phoneticPr fontId="4"/>
  </si>
  <si>
    <t>様式第3-1号</t>
    <rPh sb="2" eb="3">
      <t>ダイ</t>
    </rPh>
    <rPh sb="6" eb="7">
      <t>ゴウ</t>
    </rPh>
    <phoneticPr fontId="4"/>
  </si>
  <si>
    <t>様式第3-2号</t>
    <rPh sb="2" eb="3">
      <t>ダイ</t>
    </rPh>
    <rPh sb="6" eb="7">
      <t>ゴウ</t>
    </rPh>
    <phoneticPr fontId="4"/>
  </si>
  <si>
    <t>様式第3-3号</t>
    <rPh sb="2" eb="3">
      <t>ダイ</t>
    </rPh>
    <rPh sb="6" eb="7">
      <t>ゴウ</t>
    </rPh>
    <phoneticPr fontId="4"/>
  </si>
  <si>
    <t>様式第3-4号</t>
    <rPh sb="2" eb="3">
      <t>ダイ</t>
    </rPh>
    <rPh sb="6" eb="7">
      <t>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</si>
</sst>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15">
    <font>
      <sz val="11"/>
      <color theme="1"/>
      <name val="ＭＳ Ｐゴシック"/>
      <family val="2"/>
      <scheme val="minor"/>
    </font>
    <font>
      <b/>
      <sz val="15"/>
      <color rgb="FFFFFFFF"/>
      <name val="Yu Gothic"/>
      <family val="3"/>
      <charset val="128"/>
    </font>
    <font>
      <sz val="11"/>
      <color theme="1"/>
      <name val="ＭＳ Ｐゴシック"/>
      <family val="2"/>
      <scheme val="minor"/>
    </font>
    <font>
      <sz val="11"/>
      <color theme="1"/>
      <name val="ＭＳ Ｐゴシック"/>
      <family val="3"/>
      <charset val="128"/>
      <scheme val="minor"/>
    </font>
    <font>
      <sz val="6"/>
      <name val="ＭＳ Ｐゴシック"/>
      <family val="3"/>
      <charset val="128"/>
      <scheme val="minor"/>
    </font>
    <font>
      <sz val="12"/>
      <color rgb="FF000000"/>
      <name val="ＭＳ Ｐゴシック"/>
      <family val="3"/>
      <charset val="128"/>
      <scheme val="minor"/>
    </font>
    <font>
      <sz val="12"/>
      <color theme="1"/>
      <name val="ＭＳ Ｐゴシック"/>
      <family val="3"/>
      <charset val="128"/>
      <scheme val="minor"/>
    </font>
    <font>
      <b/>
      <sz val="12"/>
      <color rgb="FFFFFFFF"/>
      <name val="ＭＳ Ｐゴシック"/>
      <family val="3"/>
      <charset val="128"/>
      <scheme val="minor"/>
    </font>
    <font>
      <b/>
      <sz val="15"/>
      <color rgb="FFFFFFFF"/>
      <name val="ＭＳ Ｐゴシック"/>
      <family val="3"/>
      <charset val="128"/>
      <scheme val="minor"/>
    </font>
    <font>
      <b/>
      <sz val="12"/>
      <color rgb="FF000000"/>
      <name val="ＭＳ Ｐゴシック"/>
      <family val="3"/>
      <charset val="128"/>
      <scheme val="minor"/>
    </font>
    <font>
      <b/>
      <sz val="12"/>
      <name val="ＭＳ Ｐゴシック"/>
      <family val="3"/>
      <charset val="128"/>
      <scheme val="minor"/>
    </font>
    <font>
      <sz val="14"/>
      <color theme="1"/>
      <name val="ＭＳ Ｐゴシック"/>
      <family val="3"/>
      <charset val="128"/>
      <scheme val="minor"/>
    </font>
    <font>
      <sz val="14"/>
      <color rgb="FF000000"/>
      <name val="ＭＳ Ｐゴシック"/>
      <family val="3"/>
      <charset val="128"/>
      <scheme val="minor"/>
    </font>
    <font>
      <sz val="15"/>
      <color theme="1"/>
      <name val="ＭＳ Ｐゴシック"/>
      <family val="3"/>
      <charset val="128"/>
      <scheme val="minor"/>
    </font>
    <font>
      <sz val="10"/>
      <color theme="1"/>
      <name val="ＭＳ Ｐゴシック"/>
      <family val="3"/>
      <charset val="128"/>
      <scheme val="minor"/>
    </font>
  </fonts>
  <fills count="7">
    <fill>
      <patternFill patternType="none"/>
    </fill>
    <fill>
      <patternFill patternType="gray125"/>
    </fill>
    <fill>
      <patternFill patternType="solid">
        <fgColor rgb="FF1F3864"/>
      </patternFill>
    </fill>
    <fill>
      <patternFill patternType="solid">
        <fgColor rgb="FFD9EAF7"/>
      </patternFill>
    </fill>
    <fill>
      <patternFill patternType="solid">
        <fgColor rgb="FFE2F0D9"/>
      </patternFill>
    </fill>
    <fill>
      <patternFill patternType="solid">
        <fgColor rgb="FFFEEFE2"/>
        <bgColor indexed="64"/>
      </patternFill>
    </fill>
    <fill>
      <patternFill patternType="solid">
        <fgColor rgb="FFFEF4EC"/>
        <bgColor indexed="64"/>
      </patternFill>
    </fill>
  </fills>
  <borders count="27">
    <border>
      <left/>
      <right/>
      <top/>
      <bottom/>
      <diagonal/>
    </border>
    <border>
      <left style="thin">
        <color rgb="FFB7C9D6"/>
      </left>
      <right style="thin">
        <color rgb="FFB7C9D6"/>
      </right>
      <top style="thin">
        <color rgb="FFB7C9D6"/>
      </top>
      <bottom style="thin">
        <color rgb="FFB7C9D6"/>
      </bottom>
      <diagonal/>
    </border>
    <border>
      <left style="thin">
        <color rgb="FFB7C9D6"/>
      </left>
      <right/>
      <top style="thin">
        <color rgb="FFB7C9D6"/>
      </top>
      <bottom style="thin">
        <color rgb="FFB7C9D6"/>
      </bottom>
      <diagonal/>
    </border>
    <border>
      <left/>
      <right style="thin">
        <color rgb="FFB7C9D6"/>
      </right>
      <top style="thin">
        <color rgb="FFB7C9D6"/>
      </top>
      <bottom style="thin">
        <color rgb="FFB7C9D6"/>
      </bottom>
      <diagonal/>
    </border>
    <border>
      <left style="thin">
        <color rgb="FFB7C9D6"/>
      </left>
      <right style="thin">
        <color rgb="FFB7C9D6"/>
      </right>
      <top style="thin">
        <color rgb="FFB7C9D6"/>
      </top>
      <bottom/>
      <diagonal/>
    </border>
    <border>
      <left style="thin">
        <color rgb="FFB7C9D6"/>
      </left>
      <right style="thin">
        <color rgb="FFB7C9D6"/>
      </right>
      <top/>
      <bottom/>
      <diagonal/>
    </border>
    <border>
      <left style="thin">
        <color indexed="64"/>
      </left>
      <right style="thin">
        <color rgb="FFB7C9D6"/>
      </right>
      <top style="thin">
        <color indexed="64"/>
      </top>
      <bottom/>
      <diagonal/>
    </border>
    <border>
      <left style="thin">
        <color rgb="FFB7C9D6"/>
      </left>
      <right style="thin">
        <color rgb="FFB7C9D6"/>
      </right>
      <top style="thin">
        <color indexed="64"/>
      </top>
      <bottom style="thin">
        <color rgb="FFB7C9D6"/>
      </bottom>
      <diagonal/>
    </border>
    <border>
      <left style="thin">
        <color rgb="FFB7C9D6"/>
      </left>
      <right style="thin">
        <color indexed="64"/>
      </right>
      <top style="thin">
        <color indexed="64"/>
      </top>
      <bottom style="thin">
        <color rgb="FFB7C9D6"/>
      </bottom>
      <diagonal/>
    </border>
    <border>
      <left style="thin">
        <color indexed="64"/>
      </left>
      <right style="thin">
        <color rgb="FFB7C9D6"/>
      </right>
      <top/>
      <bottom/>
      <diagonal/>
    </border>
    <border>
      <left style="thin">
        <color rgb="FFB7C9D6"/>
      </left>
      <right style="thin">
        <color indexed="64"/>
      </right>
      <top style="thin">
        <color rgb="FFB7C9D6"/>
      </top>
      <bottom style="thin">
        <color rgb="FFB7C9D6"/>
      </bottom>
      <diagonal/>
    </border>
    <border>
      <left style="thin">
        <color indexed="64"/>
      </left>
      <right style="thin">
        <color rgb="FFB7C9D6"/>
      </right>
      <top/>
      <bottom style="thin">
        <color indexed="64"/>
      </bottom>
      <diagonal/>
    </border>
    <border>
      <left style="thin">
        <color rgb="FFB7C9D6"/>
      </left>
      <right style="thin">
        <color rgb="FFB7C9D6"/>
      </right>
      <top style="thin">
        <color rgb="FFB7C9D6"/>
      </top>
      <bottom style="thin">
        <color indexed="64"/>
      </bottom>
      <diagonal/>
    </border>
    <border>
      <left style="thin">
        <color rgb="FFB7C9D6"/>
      </left>
      <right style="thin">
        <color indexed="64"/>
      </right>
      <top style="thin">
        <color rgb="FFB7C9D6"/>
      </top>
      <bottom style="thin">
        <color indexed="64"/>
      </bottom>
      <diagonal/>
    </border>
    <border>
      <left/>
      <right style="thin">
        <color rgb="FFB7C9D6"/>
      </right>
      <top/>
      <bottom/>
      <diagonal/>
    </border>
    <border>
      <left/>
      <right style="thin">
        <color rgb="FFB7C9D6"/>
      </right>
      <top/>
      <bottom style="thin">
        <color indexed="64"/>
      </bottom>
      <diagonal/>
    </border>
    <border>
      <left style="thin">
        <color rgb="FFB7C9D6"/>
      </left>
      <right style="thin">
        <color rgb="FFB7C9D6"/>
      </right>
      <top/>
      <bottom style="thin">
        <color indexed="64"/>
      </bottom>
      <diagonal/>
    </border>
    <border>
      <left style="thin">
        <color indexed="64"/>
      </left>
      <right style="thin">
        <color rgb="FFB7C9D6"/>
      </right>
      <top style="thin">
        <color indexed="64"/>
      </top>
      <bottom style="thin">
        <color rgb="FFB7C9D6"/>
      </bottom>
      <diagonal/>
    </border>
    <border>
      <left style="thin">
        <color indexed="64"/>
      </left>
      <right style="thin">
        <color rgb="FFB7C9D6"/>
      </right>
      <top style="thin">
        <color rgb="FFB7C9D6"/>
      </top>
      <bottom style="thin">
        <color rgb="FFB7C9D6"/>
      </bottom>
      <diagonal/>
    </border>
    <border>
      <left style="thin">
        <color indexed="64"/>
      </left>
      <right style="thin">
        <color rgb="FFB7C9D6"/>
      </right>
      <top style="thin">
        <color rgb="FFB7C9D6"/>
      </top>
      <bottom style="thin">
        <color indexed="64"/>
      </bottom>
      <diagonal/>
    </border>
    <border>
      <left style="thin">
        <color rgb="FFB7C9D6"/>
      </left>
      <right style="thin">
        <color rgb="FFB7C9D6"/>
      </right>
      <top style="thin">
        <color indexed="64"/>
      </top>
      <bottom/>
      <diagonal/>
    </border>
    <border>
      <left style="thin">
        <color rgb="FFB7C9D6"/>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rgb="FFB7C9D6"/>
      </right>
      <top style="thin">
        <color indexed="64"/>
      </top>
      <bottom/>
      <diagonal/>
    </border>
    <border>
      <left/>
      <right/>
      <top/>
      <bottom style="thin">
        <color rgb="FFB7C9D6"/>
      </bottom>
      <diagonal/>
    </border>
    <border>
      <left/>
      <right/>
      <top/>
      <bottom style="thick">
        <color indexed="64"/>
      </bottom>
      <diagonal/>
    </border>
  </borders>
  <cellStyleXfs count="2">
    <xf numFmtId="0" fontId="0" fillId="0" borderId="0"/>
    <xf numFmtId="38" fontId="2" fillId="0" borderId="0" applyFont="0" applyFill="0" applyBorder="0" applyAlignment="0" applyProtection="0">
      <alignment vertical="center"/>
    </xf>
  </cellStyleXfs>
  <cellXfs count="76">
    <xf numFmtId="0" fontId="0" fillId="0" borderId="0" xfId="0"/>
    <xf numFmtId="0" fontId="7" fillId="2" borderId="1" xfId="0" applyFont="1" applyFill="1" applyBorder="1" applyAlignment="1">
      <alignment vertical="center" wrapText="1"/>
    </xf>
    <xf numFmtId="0" fontId="6" fillId="0" borderId="0" xfId="0" applyFont="1"/>
    <xf numFmtId="0" fontId="5" fillId="0" borderId="1" xfId="0" applyFont="1" applyBorder="1" applyAlignment="1">
      <alignment vertical="center" wrapText="1"/>
    </xf>
    <xf numFmtId="176" fontId="5" fillId="0" borderId="1" xfId="0" applyNumberFormat="1" applyFont="1" applyBorder="1" applyAlignment="1">
      <alignment vertical="center" wrapText="1"/>
    </xf>
    <xf numFmtId="0" fontId="3" fillId="0" borderId="0" xfId="0" applyFont="1"/>
    <xf numFmtId="0" fontId="7" fillId="2" borderId="1" xfId="0" applyFont="1" applyFill="1" applyBorder="1" applyAlignment="1">
      <alignment horizontal="center" vertical="center" wrapText="1"/>
    </xf>
    <xf numFmtId="0" fontId="6" fillId="0" borderId="0" xfId="0" applyFont="1" applyAlignment="1">
      <alignment horizontal="center"/>
    </xf>
    <xf numFmtId="0" fontId="9" fillId="3" borderId="1" xfId="0" applyFont="1" applyFill="1" applyBorder="1" applyAlignment="1">
      <alignment vertical="center" wrapText="1"/>
    </xf>
    <xf numFmtId="176" fontId="9" fillId="3" borderId="1" xfId="0" applyNumberFormat="1" applyFont="1" applyFill="1" applyBorder="1" applyAlignment="1">
      <alignment vertical="center" wrapText="1"/>
    </xf>
    <xf numFmtId="0" fontId="9" fillId="4" borderId="1" xfId="0" applyFont="1" applyFill="1" applyBorder="1" applyAlignment="1">
      <alignment vertical="center" wrapText="1"/>
    </xf>
    <xf numFmtId="176" fontId="9" fillId="4" borderId="1" xfId="0" applyNumberFormat="1" applyFont="1" applyFill="1" applyBorder="1" applyAlignment="1">
      <alignment vertical="center" wrapText="1"/>
    </xf>
    <xf numFmtId="0" fontId="10" fillId="3" borderId="1" xfId="0" applyFont="1" applyFill="1" applyBorder="1" applyAlignment="1">
      <alignment vertical="center" wrapText="1"/>
    </xf>
    <xf numFmtId="0" fontId="5" fillId="0" borderId="1" xfId="0" applyFont="1" applyBorder="1" applyAlignment="1">
      <alignment horizontal="center" vertical="center" wrapText="1"/>
    </xf>
    <xf numFmtId="0" fontId="7" fillId="2" borderId="4" xfId="0" applyFont="1" applyFill="1" applyBorder="1" applyAlignment="1">
      <alignment vertical="center" wrapText="1"/>
    </xf>
    <xf numFmtId="0" fontId="5" fillId="0" borderId="7" xfId="0" applyFont="1" applyBorder="1" applyAlignment="1">
      <alignment vertical="center" wrapText="1"/>
    </xf>
    <xf numFmtId="0" fontId="5" fillId="0" borderId="12" xfId="0" applyFont="1" applyBorder="1" applyAlignment="1">
      <alignment vertical="center" wrapText="1"/>
    </xf>
    <xf numFmtId="0" fontId="6" fillId="0" borderId="1" xfId="0" applyFont="1" applyBorder="1" applyAlignment="1">
      <alignment vertical="center"/>
    </xf>
    <xf numFmtId="0" fontId="6" fillId="0" borderId="12" xfId="0" applyFont="1" applyBorder="1" applyAlignment="1">
      <alignment vertical="center"/>
    </xf>
    <xf numFmtId="0" fontId="6" fillId="0" borderId="7" xfId="0" applyFont="1" applyBorder="1" applyAlignment="1">
      <alignment vertical="center"/>
    </xf>
    <xf numFmtId="176" fontId="12" fillId="0" borderId="7" xfId="0" applyNumberFormat="1" applyFont="1" applyBorder="1" applyAlignment="1">
      <alignment vertical="center" wrapText="1"/>
    </xf>
    <xf numFmtId="176" fontId="12" fillId="0" borderId="1" xfId="0" applyNumberFormat="1" applyFont="1" applyBorder="1" applyAlignment="1">
      <alignment vertical="center" wrapText="1"/>
    </xf>
    <xf numFmtId="176" fontId="12" fillId="0" borderId="12" xfId="0" applyNumberFormat="1" applyFont="1" applyBorder="1" applyAlignment="1">
      <alignment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6" fillId="0" borderId="12" xfId="0" applyFont="1" applyFill="1" applyBorder="1" applyAlignment="1">
      <alignment vertical="center"/>
    </xf>
    <xf numFmtId="38" fontId="11" fillId="0" borderId="1" xfId="1" applyFont="1" applyBorder="1" applyAlignment="1">
      <alignment horizontal="center" vertical="center"/>
    </xf>
    <xf numFmtId="38" fontId="11" fillId="0" borderId="12" xfId="1" applyFont="1" applyBorder="1" applyAlignment="1">
      <alignment horizontal="center" vertical="center"/>
    </xf>
    <xf numFmtId="38" fontId="11" fillId="0" borderId="7" xfId="1" applyFont="1" applyBorder="1" applyAlignment="1">
      <alignment horizontal="center" vertical="center"/>
    </xf>
    <xf numFmtId="176" fontId="5" fillId="0" borderId="1" xfId="0" applyNumberFormat="1" applyFont="1" applyFill="1" applyBorder="1" applyAlignment="1">
      <alignment vertical="center" wrapText="1"/>
    </xf>
    <xf numFmtId="0" fontId="5" fillId="0" borderId="1" xfId="0" applyFont="1" applyBorder="1" applyAlignment="1">
      <alignment vertical="center"/>
    </xf>
    <xf numFmtId="0" fontId="13" fillId="0" borderId="0" xfId="0" applyFont="1"/>
    <xf numFmtId="0" fontId="6" fillId="0" borderId="0" xfId="0" applyFont="1" applyAlignment="1">
      <alignment vertical="center"/>
    </xf>
    <xf numFmtId="0" fontId="6" fillId="0" borderId="25" xfId="0" applyFont="1" applyBorder="1" applyAlignment="1">
      <alignment vertical="center"/>
    </xf>
    <xf numFmtId="0" fontId="13" fillId="0" borderId="26" xfId="0" applyFont="1" applyBorder="1"/>
    <xf numFmtId="0" fontId="13" fillId="0" borderId="26" xfId="0" applyFont="1" applyBorder="1" applyAlignment="1">
      <alignment horizontal="center"/>
    </xf>
    <xf numFmtId="0" fontId="14" fillId="0" borderId="0" xfId="0" applyFont="1"/>
    <xf numFmtId="0" fontId="13" fillId="5" borderId="26" xfId="0" applyFont="1" applyFill="1" applyBorder="1" applyAlignment="1">
      <alignment horizontal="center"/>
    </xf>
    <xf numFmtId="0" fontId="13" fillId="6" borderId="26" xfId="0" applyFont="1" applyFill="1" applyBorder="1" applyAlignment="1">
      <alignment horizontal="center"/>
    </xf>
    <xf numFmtId="38" fontId="12" fillId="6" borderId="7" xfId="1" applyFont="1" applyFill="1" applyBorder="1" applyAlignment="1">
      <alignment vertical="center" wrapText="1"/>
    </xf>
    <xf numFmtId="38" fontId="12" fillId="6" borderId="1" xfId="1" applyFont="1" applyFill="1" applyBorder="1" applyAlignment="1">
      <alignment vertical="center" wrapText="1"/>
    </xf>
    <xf numFmtId="38" fontId="12" fillId="6" borderId="12" xfId="1" applyFont="1" applyFill="1" applyBorder="1" applyAlignment="1">
      <alignment vertical="center" wrapText="1"/>
    </xf>
    <xf numFmtId="38" fontId="12" fillId="6" borderId="8" xfId="1" applyFont="1" applyFill="1" applyBorder="1" applyAlignment="1">
      <alignment vertical="center" wrapText="1"/>
    </xf>
    <xf numFmtId="38" fontId="12" fillId="6" borderId="10" xfId="1" applyFont="1" applyFill="1" applyBorder="1" applyAlignment="1">
      <alignment vertical="center" wrapText="1"/>
    </xf>
    <xf numFmtId="38" fontId="12" fillId="6" borderId="13" xfId="1" applyFont="1" applyFill="1" applyBorder="1" applyAlignment="1">
      <alignment vertical="center" wrapText="1"/>
    </xf>
    <xf numFmtId="0" fontId="11" fillId="6" borderId="10" xfId="0" applyFont="1" applyFill="1" applyBorder="1" applyAlignment="1">
      <alignment horizontal="center" vertical="center"/>
    </xf>
    <xf numFmtId="0" fontId="11" fillId="6" borderId="13" xfId="0" applyFont="1" applyFill="1" applyBorder="1" applyAlignment="1">
      <alignment horizontal="center" vertical="center"/>
    </xf>
    <xf numFmtId="0" fontId="11" fillId="6" borderId="8" xfId="0" applyFont="1" applyFill="1" applyBorder="1" applyAlignment="1">
      <alignment horizontal="center" vertical="center"/>
    </xf>
    <xf numFmtId="176" fontId="5" fillId="6" borderId="1" xfId="0" applyNumberFormat="1" applyFont="1" applyFill="1" applyBorder="1" applyAlignment="1">
      <alignment vertical="center" wrapText="1"/>
    </xf>
    <xf numFmtId="0" fontId="1" fillId="2" borderId="0" xfId="0" applyFont="1" applyFill="1" applyAlignment="1">
      <alignment horizontal="center" vertical="center"/>
    </xf>
    <xf numFmtId="0" fontId="8" fillId="2" borderId="0" xfId="0" applyFont="1" applyFill="1" applyAlignment="1">
      <alignment horizontal="left" vertical="center"/>
    </xf>
    <xf numFmtId="0" fontId="5" fillId="0" borderId="0" xfId="0" applyFont="1" applyAlignment="1">
      <alignment wrapText="1"/>
    </xf>
    <xf numFmtId="0" fontId="6" fillId="0" borderId="0" xfId="0" applyFont="1"/>
    <xf numFmtId="0" fontId="8" fillId="2" borderId="0" xfId="0" applyFont="1" applyFill="1" applyAlignment="1">
      <alignment vertical="center"/>
    </xf>
    <xf numFmtId="0" fontId="3" fillId="2" borderId="0" xfId="0" applyFont="1" applyFill="1"/>
    <xf numFmtId="0" fontId="5" fillId="0" borderId="0" xfId="0" applyFont="1" applyFill="1" applyAlignment="1">
      <alignment wrapText="1"/>
    </xf>
    <xf numFmtId="0" fontId="6" fillId="0" borderId="0" xfId="0" applyFont="1" applyFill="1"/>
    <xf numFmtId="0" fontId="13" fillId="0" borderId="0" xfId="0" applyFont="1" applyAlignment="1">
      <alignment horizontal="center" wrapText="1"/>
    </xf>
    <xf numFmtId="0" fontId="5" fillId="0" borderId="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5" fillId="0" borderId="7"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6"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colors>
    <mruColors>
      <color rgb="FFFEF4EC"/>
      <color rgb="FFFEEFE2"/>
      <color rgb="FFB7C9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
  <sheetViews>
    <sheetView showGridLines="0" tabSelected="1" zoomScale="70" zoomScaleNormal="70" workbookViewId="0">
      <pane ySplit="3" topLeftCell="A4" activePane="bottomLeft" state="frozen"/>
      <selection pane="bottomLeft" activeCell="A8" sqref="A8"/>
    </sheetView>
  </sheetViews>
  <sheetFormatPr defaultRowHeight="13"/>
  <cols>
    <col min="1" max="1" width="14" customWidth="1"/>
    <col min="2" max="2" width="33.7265625" customWidth="1"/>
    <col min="3" max="3" width="82" customWidth="1"/>
  </cols>
  <sheetData>
    <row r="1" spans="1:3" ht="30" customHeight="1">
      <c r="A1" s="49" t="s">
        <v>0</v>
      </c>
      <c r="B1" s="49"/>
      <c r="C1" s="49"/>
    </row>
    <row r="3" spans="1:3" s="2" customFormat="1" ht="28" customHeight="1">
      <c r="A3" s="1" t="s">
        <v>1</v>
      </c>
      <c r="B3" s="1" t="s">
        <v>2</v>
      </c>
      <c r="C3" s="1" t="s">
        <v>3</v>
      </c>
    </row>
    <row r="4" spans="1:3" s="2" customFormat="1" ht="51.5" customHeight="1">
      <c r="A4" s="3" t="s">
        <v>85</v>
      </c>
      <c r="B4" s="3" t="s">
        <v>4</v>
      </c>
      <c r="C4" s="3" t="s">
        <v>5</v>
      </c>
    </row>
    <row r="5" spans="1:3" s="2" customFormat="1" ht="45.5" customHeight="1">
      <c r="A5" s="3" t="s">
        <v>86</v>
      </c>
      <c r="B5" s="3" t="s">
        <v>71</v>
      </c>
      <c r="C5" s="3" t="s">
        <v>6</v>
      </c>
    </row>
    <row r="6" spans="1:3" s="2" customFormat="1" ht="49" customHeight="1">
      <c r="A6" s="3" t="s">
        <v>87</v>
      </c>
      <c r="B6" s="3" t="s">
        <v>72</v>
      </c>
      <c r="C6" s="3" t="s">
        <v>7</v>
      </c>
    </row>
    <row r="7" spans="1:3" s="2" customFormat="1" ht="69" customHeight="1">
      <c r="A7" s="3" t="s">
        <v>88</v>
      </c>
      <c r="B7" s="3" t="s">
        <v>73</v>
      </c>
      <c r="C7" s="3" t="s">
        <v>80</v>
      </c>
    </row>
  </sheetData>
  <mergeCells count="1">
    <mergeCell ref="A1:C1"/>
  </mergeCells>
  <phoneticPr fontId="4"/>
  <pageMargins left="0.25" right="0.25" top="0.5" bottom="0.5" header="0.5" footer="0.5"/>
  <pageSetup scale="8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8"/>
  <sheetViews>
    <sheetView showGridLines="0" zoomScaleNormal="100" workbookViewId="0">
      <pane ySplit="3" topLeftCell="A4" activePane="bottomLeft" state="frozen"/>
      <selection activeCell="A3" sqref="A3"/>
      <selection pane="bottomLeft" sqref="A1:D1"/>
    </sheetView>
  </sheetViews>
  <sheetFormatPr defaultRowHeight="13"/>
  <cols>
    <col min="1" max="1" width="28" customWidth="1"/>
    <col min="2" max="2" width="24" customWidth="1"/>
    <col min="3" max="3" width="22" customWidth="1"/>
    <col min="4" max="4" width="55" customWidth="1"/>
  </cols>
  <sheetData>
    <row r="1" spans="1:4" s="5" customFormat="1" ht="30" customHeight="1">
      <c r="A1" s="50" t="s">
        <v>81</v>
      </c>
      <c r="B1" s="50"/>
      <c r="C1" s="50"/>
      <c r="D1" s="50"/>
    </row>
    <row r="2" spans="1:4" s="5" customFormat="1"/>
    <row r="3" spans="1:4" s="7" customFormat="1" ht="36" customHeight="1">
      <c r="A3" s="6" t="s">
        <v>8</v>
      </c>
      <c r="B3" s="6" t="s">
        <v>9</v>
      </c>
      <c r="C3" s="6" t="s">
        <v>69</v>
      </c>
      <c r="D3" s="6" t="s">
        <v>10</v>
      </c>
    </row>
    <row r="4" spans="1:4" s="2" customFormat="1" ht="36" customHeight="1">
      <c r="A4" s="3" t="s">
        <v>11</v>
      </c>
      <c r="B4" s="48"/>
      <c r="C4" s="4">
        <v>10000000</v>
      </c>
      <c r="D4" s="3" t="s">
        <v>12</v>
      </c>
    </row>
    <row r="5" spans="1:4" s="2" customFormat="1" ht="36" customHeight="1">
      <c r="A5" s="3" t="s">
        <v>13</v>
      </c>
      <c r="B5" s="48"/>
      <c r="C5" s="4">
        <v>12000000</v>
      </c>
      <c r="D5" s="3"/>
    </row>
    <row r="6" spans="1:4" s="2" customFormat="1" ht="36" customHeight="1">
      <c r="A6" s="3" t="s">
        <v>14</v>
      </c>
      <c r="B6" s="48"/>
      <c r="C6" s="4">
        <v>12000000</v>
      </c>
      <c r="D6" s="3"/>
    </row>
    <row r="7" spans="1:4" s="2" customFormat="1" ht="36" customHeight="1">
      <c r="A7" s="3"/>
      <c r="B7" s="3"/>
      <c r="C7" s="3"/>
      <c r="D7" s="3"/>
    </row>
    <row r="8" spans="1:4" s="2" customFormat="1" ht="36" customHeight="1">
      <c r="A8" s="3" t="s">
        <v>15</v>
      </c>
      <c r="B8" s="4">
        <f>SUM(B4:B6)</f>
        <v>0</v>
      </c>
      <c r="C8" s="3"/>
      <c r="D8" s="3"/>
    </row>
  </sheetData>
  <mergeCells count="1">
    <mergeCell ref="A1:D1"/>
  </mergeCells>
  <phoneticPr fontId="4"/>
  <printOptions horizontalCentered="1"/>
  <pageMargins left="0.23622047244094491" right="0.23622047244094491" top="0.51181102362204722" bottom="0.51181102362204722" header="0.51181102362204722" footer="0.51181102362204722"/>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9"/>
  <sheetViews>
    <sheetView showGridLines="0" zoomScale="70" zoomScaleNormal="70" workbookViewId="0">
      <pane xSplit="2" ySplit="4" topLeftCell="C5" activePane="bottomRight" state="frozen"/>
      <selection sqref="A1:D1"/>
      <selection pane="topRight" sqref="A1:D1"/>
      <selection pane="bottomLeft" sqref="A1:D1"/>
      <selection pane="bottomRight" sqref="A1:D1"/>
    </sheetView>
  </sheetViews>
  <sheetFormatPr defaultRowHeight="13"/>
  <cols>
    <col min="1" max="1" width="12" style="5" customWidth="1"/>
    <col min="2" max="2" width="39.81640625" style="5" customWidth="1"/>
    <col min="3" max="6" width="22" style="5" customWidth="1"/>
    <col min="7" max="16384" width="8.7265625" style="5"/>
  </cols>
  <sheetData>
    <row r="1" spans="1:6" ht="30" customHeight="1">
      <c r="A1" s="53" t="s">
        <v>82</v>
      </c>
      <c r="B1" s="54"/>
      <c r="C1" s="54"/>
      <c r="D1" s="54"/>
      <c r="E1" s="54"/>
      <c r="F1" s="54"/>
    </row>
    <row r="2" spans="1:6" s="2" customFormat="1" ht="14">
      <c r="A2" s="51" t="s">
        <v>16</v>
      </c>
      <c r="B2" s="52"/>
      <c r="C2" s="52"/>
      <c r="D2" s="52"/>
      <c r="E2" s="52"/>
      <c r="F2" s="52"/>
    </row>
    <row r="3" spans="1:6" s="2" customFormat="1" ht="14"/>
    <row r="4" spans="1:6" s="2" customFormat="1" ht="18" customHeight="1">
      <c r="A4" s="1" t="s">
        <v>17</v>
      </c>
      <c r="B4" s="1" t="s">
        <v>18</v>
      </c>
      <c r="C4" s="6" t="s">
        <v>11</v>
      </c>
      <c r="D4" s="6" t="s">
        <v>13</v>
      </c>
      <c r="E4" s="6" t="s">
        <v>14</v>
      </c>
      <c r="F4" s="6" t="s">
        <v>19</v>
      </c>
    </row>
    <row r="5" spans="1:6" s="2" customFormat="1" ht="18" customHeight="1">
      <c r="A5" s="3" t="s">
        <v>20</v>
      </c>
      <c r="B5" s="3" t="s">
        <v>21</v>
      </c>
      <c r="C5" s="48"/>
      <c r="D5" s="48"/>
      <c r="E5" s="48"/>
      <c r="F5" s="4">
        <f>SUM(C5:E5)</f>
        <v>0</v>
      </c>
    </row>
    <row r="6" spans="1:6" s="2" customFormat="1" ht="18" customHeight="1">
      <c r="A6" s="3" t="s">
        <v>20</v>
      </c>
      <c r="B6" s="3" t="s">
        <v>22</v>
      </c>
      <c r="C6" s="48"/>
      <c r="D6" s="48"/>
      <c r="E6" s="48"/>
      <c r="F6" s="4">
        <f>SUM(C6:E6)</f>
        <v>0</v>
      </c>
    </row>
    <row r="7" spans="1:6" s="2" customFormat="1" ht="18" customHeight="1">
      <c r="A7" s="8" t="s">
        <v>20</v>
      </c>
      <c r="B7" s="8" t="s">
        <v>23</v>
      </c>
      <c r="C7" s="9">
        <f>SUM(C5:C6)</f>
        <v>0</v>
      </c>
      <c r="D7" s="9">
        <f>SUM(D5:D6)</f>
        <v>0</v>
      </c>
      <c r="E7" s="9">
        <f>SUM(E5:E6)</f>
        <v>0</v>
      </c>
      <c r="F7" s="9">
        <f>SUM(F5:F6)</f>
        <v>0</v>
      </c>
    </row>
    <row r="8" spans="1:6" s="2" customFormat="1" ht="18" customHeight="1">
      <c r="A8" s="3" t="s">
        <v>24</v>
      </c>
      <c r="B8" s="3" t="s">
        <v>25</v>
      </c>
      <c r="C8" s="48"/>
      <c r="D8" s="48"/>
      <c r="E8" s="48"/>
      <c r="F8" s="4">
        <f t="shared" ref="F8:F14" si="0">SUM(C8:E8)</f>
        <v>0</v>
      </c>
    </row>
    <row r="9" spans="1:6" s="2" customFormat="1" ht="18" customHeight="1">
      <c r="A9" s="3" t="s">
        <v>24</v>
      </c>
      <c r="B9" s="3" t="s">
        <v>26</v>
      </c>
      <c r="C9" s="48"/>
      <c r="D9" s="48"/>
      <c r="E9" s="48"/>
      <c r="F9" s="4">
        <f t="shared" si="0"/>
        <v>0</v>
      </c>
    </row>
    <row r="10" spans="1:6" s="2" customFormat="1" ht="18" customHeight="1">
      <c r="A10" s="3" t="s">
        <v>24</v>
      </c>
      <c r="B10" s="3" t="s">
        <v>27</v>
      </c>
      <c r="C10" s="48"/>
      <c r="D10" s="48"/>
      <c r="E10" s="48"/>
      <c r="F10" s="4">
        <f t="shared" si="0"/>
        <v>0</v>
      </c>
    </row>
    <row r="11" spans="1:6" s="2" customFormat="1" ht="18" customHeight="1">
      <c r="A11" s="3" t="s">
        <v>24</v>
      </c>
      <c r="B11" s="3" t="s">
        <v>68</v>
      </c>
      <c r="C11" s="29">
        <v>250000</v>
      </c>
      <c r="D11" s="29">
        <v>300000</v>
      </c>
      <c r="E11" s="29">
        <v>300000</v>
      </c>
      <c r="F11" s="4">
        <f t="shared" si="0"/>
        <v>850000</v>
      </c>
    </row>
    <row r="12" spans="1:6" s="2" customFormat="1" ht="18" customHeight="1">
      <c r="A12" s="3" t="s">
        <v>24</v>
      </c>
      <c r="B12" s="3" t="s">
        <v>67</v>
      </c>
      <c r="C12" s="48"/>
      <c r="D12" s="48"/>
      <c r="E12" s="48"/>
      <c r="F12" s="4">
        <f t="shared" si="0"/>
        <v>0</v>
      </c>
    </row>
    <row r="13" spans="1:6" s="2" customFormat="1" ht="18" customHeight="1">
      <c r="A13" s="3" t="s">
        <v>24</v>
      </c>
      <c r="B13" s="3" t="s">
        <v>28</v>
      </c>
      <c r="C13" s="48"/>
      <c r="D13" s="48"/>
      <c r="E13" s="48"/>
      <c r="F13" s="4">
        <f t="shared" si="0"/>
        <v>0</v>
      </c>
    </row>
    <row r="14" spans="1:6" s="2" customFormat="1" ht="18" customHeight="1">
      <c r="A14" s="3" t="s">
        <v>24</v>
      </c>
      <c r="B14" s="3" t="s">
        <v>29</v>
      </c>
      <c r="C14" s="48"/>
      <c r="D14" s="48"/>
      <c r="E14" s="48"/>
      <c r="F14" s="4">
        <f t="shared" si="0"/>
        <v>0</v>
      </c>
    </row>
    <row r="15" spans="1:6" s="2" customFormat="1" ht="18" customHeight="1">
      <c r="A15" s="8" t="s">
        <v>24</v>
      </c>
      <c r="B15" s="8" t="s">
        <v>30</v>
      </c>
      <c r="C15" s="9">
        <f>SUM(C8:C14)</f>
        <v>250000</v>
      </c>
      <c r="D15" s="9">
        <f>SUM(D8:D14)</f>
        <v>300000</v>
      </c>
      <c r="E15" s="9">
        <f>SUM(E8:E14)</f>
        <v>300000</v>
      </c>
      <c r="F15" s="9">
        <f>SUM(F8:F14)</f>
        <v>850000</v>
      </c>
    </row>
    <row r="16" spans="1:6" s="2" customFormat="1" ht="28" customHeight="1">
      <c r="A16" s="8" t="s">
        <v>31</v>
      </c>
      <c r="B16" s="8" t="s">
        <v>42</v>
      </c>
      <c r="C16" s="9">
        <f>C15-C5</f>
        <v>250000</v>
      </c>
      <c r="D16" s="9">
        <f>D15-D5</f>
        <v>300000</v>
      </c>
      <c r="E16" s="9">
        <f>E15-E5</f>
        <v>300000</v>
      </c>
      <c r="F16" s="9">
        <f>F15-F5</f>
        <v>850000</v>
      </c>
    </row>
    <row r="17" spans="1:6" s="2" customFormat="1" ht="28" customHeight="1">
      <c r="A17" s="3" t="s">
        <v>31</v>
      </c>
      <c r="B17" s="3" t="s">
        <v>32</v>
      </c>
      <c r="C17" s="4">
        <v>800000</v>
      </c>
      <c r="D17" s="4">
        <v>1000000</v>
      </c>
      <c r="E17" s="4">
        <v>1000000</v>
      </c>
      <c r="F17" s="4">
        <f>SUM(C17:E17)</f>
        <v>2800000</v>
      </c>
    </row>
    <row r="18" spans="1:6" s="2" customFormat="1" ht="36" customHeight="1">
      <c r="A18" s="10" t="s">
        <v>31</v>
      </c>
      <c r="B18" s="10" t="s">
        <v>43</v>
      </c>
      <c r="C18" s="11">
        <f>C16+C17</f>
        <v>1050000</v>
      </c>
      <c r="D18" s="11">
        <f>D16+D17</f>
        <v>1300000</v>
      </c>
      <c r="E18" s="11">
        <f>E16+E17</f>
        <v>1300000</v>
      </c>
      <c r="F18" s="11">
        <f>SUM(C18:E18)</f>
        <v>3650000</v>
      </c>
    </row>
    <row r="19" spans="1:6" s="2" customFormat="1" ht="14"/>
  </sheetData>
  <mergeCells count="2">
    <mergeCell ref="A2:F2"/>
    <mergeCell ref="A1:F1"/>
  </mergeCells>
  <phoneticPr fontId="4"/>
  <printOptions horizontalCentered="1"/>
  <pageMargins left="0.23622047244094491" right="0.23622047244094491" top="0.51181102362204722" bottom="0.51181102362204722" header="0.51181102362204722" footer="0.51181102362204722"/>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4"/>
  <sheetViews>
    <sheetView showGridLines="0" zoomScale="55" zoomScaleNormal="55" workbookViewId="0">
      <pane ySplit="4" topLeftCell="A5" activePane="bottomLeft" state="frozen"/>
      <selection sqref="A1:D1"/>
      <selection pane="bottomLeft" sqref="A1:D1"/>
    </sheetView>
  </sheetViews>
  <sheetFormatPr defaultRowHeight="13"/>
  <cols>
    <col min="1" max="1" width="8" style="5" customWidth="1"/>
    <col min="2" max="2" width="25" style="5" customWidth="1"/>
    <col min="3" max="3" width="42" style="5" customWidth="1"/>
    <col min="4" max="4" width="26" style="5" customWidth="1"/>
    <col min="5" max="7" width="20" style="5" customWidth="1"/>
    <col min="8" max="16384" width="8.7265625" style="5"/>
  </cols>
  <sheetData>
    <row r="1" spans="1:7" ht="30" customHeight="1">
      <c r="A1" s="53" t="s">
        <v>83</v>
      </c>
      <c r="B1" s="54"/>
      <c r="C1" s="54"/>
      <c r="D1" s="54"/>
      <c r="E1" s="54"/>
      <c r="F1" s="54"/>
      <c r="G1" s="54"/>
    </row>
    <row r="2" spans="1:7" s="2" customFormat="1" ht="14">
      <c r="A2" s="51" t="s">
        <v>70</v>
      </c>
      <c r="B2" s="52"/>
      <c r="C2" s="52"/>
      <c r="D2" s="52"/>
      <c r="E2" s="52"/>
      <c r="F2" s="52"/>
      <c r="G2" s="52"/>
    </row>
    <row r="3" spans="1:7" s="2" customFormat="1" ht="14"/>
    <row r="4" spans="1:7" s="2" customFormat="1" ht="18" customHeight="1">
      <c r="A4" s="1" t="s">
        <v>33</v>
      </c>
      <c r="B4" s="1" t="s">
        <v>34</v>
      </c>
      <c r="C4" s="1" t="s">
        <v>35</v>
      </c>
      <c r="D4" s="1" t="s">
        <v>36</v>
      </c>
      <c r="E4" s="1" t="s">
        <v>37</v>
      </c>
      <c r="F4" s="1" t="s">
        <v>38</v>
      </c>
      <c r="G4" s="1" t="s">
        <v>39</v>
      </c>
    </row>
    <row r="5" spans="1:7" s="2" customFormat="1" ht="36" customHeight="1">
      <c r="A5" s="13">
        <v>1</v>
      </c>
      <c r="B5" s="3"/>
      <c r="C5" s="30"/>
      <c r="D5" s="3"/>
      <c r="E5" s="4"/>
      <c r="F5" s="4"/>
      <c r="G5" s="4" t="str">
        <f t="shared" ref="G5:G11" si="0">IF(COUNTA(E5:F5)=0,"",E5-F5)</f>
        <v/>
      </c>
    </row>
    <row r="6" spans="1:7" s="2" customFormat="1" ht="36" customHeight="1">
      <c r="A6" s="13">
        <v>2</v>
      </c>
      <c r="B6" s="3"/>
      <c r="C6" s="30"/>
      <c r="D6" s="3"/>
      <c r="E6" s="4"/>
      <c r="F6" s="4"/>
      <c r="G6" s="4" t="str">
        <f t="shared" si="0"/>
        <v/>
      </c>
    </row>
    <row r="7" spans="1:7" s="2" customFormat="1" ht="36" customHeight="1">
      <c r="A7" s="13">
        <v>3</v>
      </c>
      <c r="B7" s="3"/>
      <c r="C7" s="30"/>
      <c r="D7" s="3"/>
      <c r="E7" s="4"/>
      <c r="F7" s="4"/>
      <c r="G7" s="4" t="str">
        <f t="shared" si="0"/>
        <v/>
      </c>
    </row>
    <row r="8" spans="1:7" s="2" customFormat="1" ht="36" customHeight="1">
      <c r="A8" s="13">
        <v>4</v>
      </c>
      <c r="B8" s="3"/>
      <c r="C8" s="30"/>
      <c r="D8" s="3"/>
      <c r="E8" s="4"/>
      <c r="F8" s="4"/>
      <c r="G8" s="4" t="str">
        <f t="shared" si="0"/>
        <v/>
      </c>
    </row>
    <row r="9" spans="1:7" s="2" customFormat="1" ht="36" customHeight="1">
      <c r="A9" s="13">
        <v>5</v>
      </c>
      <c r="B9" s="3"/>
      <c r="C9" s="30"/>
      <c r="D9" s="3"/>
      <c r="E9" s="4"/>
      <c r="F9" s="4"/>
      <c r="G9" s="4" t="str">
        <f t="shared" si="0"/>
        <v/>
      </c>
    </row>
    <row r="10" spans="1:7" s="2" customFormat="1" ht="36" customHeight="1">
      <c r="A10" s="13">
        <v>6</v>
      </c>
      <c r="B10" s="3"/>
      <c r="C10" s="30"/>
      <c r="D10" s="3"/>
      <c r="E10" s="4"/>
      <c r="F10" s="4"/>
      <c r="G10" s="4" t="str">
        <f t="shared" si="0"/>
        <v/>
      </c>
    </row>
    <row r="11" spans="1:7" s="2" customFormat="1" ht="36" customHeight="1">
      <c r="A11" s="13">
        <v>7</v>
      </c>
      <c r="B11" s="3"/>
      <c r="C11" s="30"/>
      <c r="D11" s="3"/>
      <c r="E11" s="4"/>
      <c r="F11" s="4"/>
      <c r="G11" s="4" t="str">
        <f t="shared" si="0"/>
        <v/>
      </c>
    </row>
    <row r="12" spans="1:7" s="2" customFormat="1" ht="35" customHeight="1">
      <c r="A12" s="8" t="s">
        <v>40</v>
      </c>
      <c r="B12" s="12"/>
      <c r="C12" s="12"/>
      <c r="D12" s="12"/>
      <c r="E12" s="9">
        <f>SUM(E5:E11)</f>
        <v>0</v>
      </c>
      <c r="F12" s="9">
        <f>SUM(F5:F11)</f>
        <v>0</v>
      </c>
      <c r="G12" s="9">
        <f>SUM(G5:G11)</f>
        <v>0</v>
      </c>
    </row>
    <row r="14" spans="1:7" ht="14">
      <c r="A14" s="55" t="s">
        <v>44</v>
      </c>
      <c r="B14" s="56"/>
      <c r="C14" s="56"/>
      <c r="D14" s="56"/>
      <c r="E14" s="56"/>
      <c r="F14" s="56"/>
      <c r="G14" s="56"/>
    </row>
  </sheetData>
  <mergeCells count="3">
    <mergeCell ref="A14:G14"/>
    <mergeCell ref="A2:G2"/>
    <mergeCell ref="A1:G1"/>
  </mergeCells>
  <phoneticPr fontId="4"/>
  <printOptions horizontalCentered="1"/>
  <pageMargins left="0.23622047244094491" right="0.23622047244094491" top="0.51181102362204722" bottom="0.51181102362204722" header="0.51181102362204722" footer="0.51181102362204722"/>
  <pageSetup paperSize="9" scale="9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7"/>
  <sheetViews>
    <sheetView showGridLines="0" zoomScale="70" zoomScaleNormal="70" workbookViewId="0">
      <pane ySplit="6" topLeftCell="A7" activePane="bottomLeft" state="frozen"/>
      <selection sqref="A1:D1"/>
      <selection pane="bottomLeft" sqref="A1:D1"/>
    </sheetView>
  </sheetViews>
  <sheetFormatPr defaultRowHeight="13"/>
  <cols>
    <col min="1" max="1" width="10.54296875" style="5" bestFit="1" customWidth="1"/>
    <col min="2" max="2" width="15.90625" style="5" bestFit="1" customWidth="1"/>
    <col min="3" max="10" width="15.6328125" style="5" bestFit="1" customWidth="1"/>
    <col min="11" max="16384" width="8.7265625" style="5"/>
  </cols>
  <sheetData>
    <row r="1" spans="1:10" ht="30" customHeight="1">
      <c r="A1" s="50" t="s">
        <v>84</v>
      </c>
      <c r="B1" s="50"/>
      <c r="C1" s="50"/>
      <c r="D1" s="50"/>
      <c r="E1" s="50"/>
      <c r="F1" s="50"/>
      <c r="G1" s="50"/>
      <c r="H1" s="50"/>
      <c r="I1" s="50"/>
      <c r="J1" s="50"/>
    </row>
    <row r="2" spans="1:10" s="31" customFormat="1" ht="20" customHeight="1" thickBot="1">
      <c r="A2" s="57" t="s">
        <v>77</v>
      </c>
      <c r="B2" s="57"/>
      <c r="C2" s="37"/>
      <c r="D2" s="35" t="s">
        <v>74</v>
      </c>
      <c r="E2" s="38"/>
      <c r="F2" s="34" t="s">
        <v>78</v>
      </c>
      <c r="G2" s="36" t="s">
        <v>79</v>
      </c>
    </row>
    <row r="3" spans="1:10" ht="13" customHeight="1" thickTop="1">
      <c r="C3" s="32"/>
      <c r="D3" s="32"/>
      <c r="E3" s="32"/>
      <c r="F3" s="32"/>
      <c r="G3" s="32"/>
      <c r="H3" s="32"/>
      <c r="I3" s="32"/>
      <c r="J3" s="32"/>
    </row>
    <row r="4" spans="1:10" ht="17.5">
      <c r="A4" s="31" t="s">
        <v>75</v>
      </c>
      <c r="C4" s="33"/>
      <c r="D4" s="33"/>
      <c r="E4" s="33"/>
      <c r="F4" s="33"/>
      <c r="G4" s="33"/>
      <c r="H4" s="33"/>
      <c r="I4" s="33"/>
      <c r="J4" s="33"/>
    </row>
    <row r="5" spans="1:10" ht="19" customHeight="1">
      <c r="A5" s="72" t="s">
        <v>47</v>
      </c>
      <c r="B5" s="74" t="s">
        <v>48</v>
      </c>
      <c r="C5" s="67" t="s">
        <v>57</v>
      </c>
      <c r="D5" s="68"/>
      <c r="E5" s="67" t="s">
        <v>58</v>
      </c>
      <c r="F5" s="68"/>
      <c r="G5" s="67" t="s">
        <v>59</v>
      </c>
      <c r="H5" s="68"/>
      <c r="I5" s="67" t="s">
        <v>60</v>
      </c>
      <c r="J5" s="68"/>
    </row>
    <row r="6" spans="1:10" s="2" customFormat="1" ht="20" customHeight="1">
      <c r="A6" s="73"/>
      <c r="B6" s="75"/>
      <c r="C6" s="14" t="s">
        <v>45</v>
      </c>
      <c r="D6" s="14" t="s">
        <v>41</v>
      </c>
      <c r="E6" s="14" t="s">
        <v>45</v>
      </c>
      <c r="F6" s="14" t="s">
        <v>41</v>
      </c>
      <c r="G6" s="14" t="s">
        <v>45</v>
      </c>
      <c r="H6" s="14" t="s">
        <v>41</v>
      </c>
      <c r="I6" s="14" t="s">
        <v>45</v>
      </c>
      <c r="J6" s="14" t="s">
        <v>41</v>
      </c>
    </row>
    <row r="7" spans="1:10" ht="24" customHeight="1">
      <c r="A7" s="69" t="s">
        <v>55</v>
      </c>
      <c r="B7" s="15" t="s">
        <v>49</v>
      </c>
      <c r="C7" s="20">
        <v>18750</v>
      </c>
      <c r="D7" s="39"/>
      <c r="E7" s="20">
        <v>9300</v>
      </c>
      <c r="F7" s="39"/>
      <c r="G7" s="20">
        <v>6600</v>
      </c>
      <c r="H7" s="39"/>
      <c r="I7" s="20">
        <v>2850</v>
      </c>
      <c r="J7" s="42"/>
    </row>
    <row r="8" spans="1:10" ht="24" customHeight="1">
      <c r="A8" s="70"/>
      <c r="B8" s="3" t="s">
        <v>50</v>
      </c>
      <c r="C8" s="21">
        <v>25000</v>
      </c>
      <c r="D8" s="40"/>
      <c r="E8" s="21">
        <v>12400</v>
      </c>
      <c r="F8" s="40"/>
      <c r="G8" s="21">
        <v>8800</v>
      </c>
      <c r="H8" s="40"/>
      <c r="I8" s="21">
        <v>3800</v>
      </c>
      <c r="J8" s="43"/>
    </row>
    <row r="9" spans="1:10" ht="24" customHeight="1">
      <c r="A9" s="70"/>
      <c r="B9" s="3" t="s">
        <v>51</v>
      </c>
      <c r="C9" s="21">
        <v>18750</v>
      </c>
      <c r="D9" s="40"/>
      <c r="E9" s="21">
        <v>9300</v>
      </c>
      <c r="F9" s="40"/>
      <c r="G9" s="21">
        <v>6600</v>
      </c>
      <c r="H9" s="40"/>
      <c r="I9" s="21">
        <v>2850</v>
      </c>
      <c r="J9" s="43"/>
    </row>
    <row r="10" spans="1:10" ht="24" customHeight="1">
      <c r="A10" s="70"/>
      <c r="B10" s="3" t="s">
        <v>52</v>
      </c>
      <c r="C10" s="21">
        <v>50000</v>
      </c>
      <c r="D10" s="40"/>
      <c r="E10" s="21">
        <v>24800</v>
      </c>
      <c r="F10" s="40"/>
      <c r="G10" s="21">
        <v>17600</v>
      </c>
      <c r="H10" s="40"/>
      <c r="I10" s="21">
        <v>7600</v>
      </c>
      <c r="J10" s="43"/>
    </row>
    <row r="11" spans="1:10" ht="24" customHeight="1">
      <c r="A11" s="70"/>
      <c r="B11" s="3" t="s">
        <v>53</v>
      </c>
      <c r="C11" s="21">
        <v>50000</v>
      </c>
      <c r="D11" s="40"/>
      <c r="E11" s="21">
        <v>24800</v>
      </c>
      <c r="F11" s="40"/>
      <c r="G11" s="21">
        <v>17600</v>
      </c>
      <c r="H11" s="40"/>
      <c r="I11" s="21">
        <v>7600</v>
      </c>
      <c r="J11" s="43"/>
    </row>
    <row r="12" spans="1:10" ht="24" customHeight="1">
      <c r="A12" s="70"/>
      <c r="B12" s="3" t="s">
        <v>54</v>
      </c>
      <c r="C12" s="21">
        <v>75000</v>
      </c>
      <c r="D12" s="40"/>
      <c r="E12" s="21">
        <v>37200</v>
      </c>
      <c r="F12" s="40"/>
      <c r="G12" s="21">
        <v>26400</v>
      </c>
      <c r="H12" s="40"/>
      <c r="I12" s="21">
        <v>11400</v>
      </c>
      <c r="J12" s="43"/>
    </row>
    <row r="13" spans="1:10" ht="24" customHeight="1">
      <c r="A13" s="71"/>
      <c r="B13" s="16" t="s">
        <v>46</v>
      </c>
      <c r="C13" s="22">
        <v>6250</v>
      </c>
      <c r="D13" s="41"/>
      <c r="E13" s="22">
        <v>3100</v>
      </c>
      <c r="F13" s="41"/>
      <c r="G13" s="22">
        <v>2200</v>
      </c>
      <c r="H13" s="41"/>
      <c r="I13" s="22">
        <v>950</v>
      </c>
      <c r="J13" s="44"/>
    </row>
    <row r="14" spans="1:10" ht="24" customHeight="1">
      <c r="A14" s="69" t="s">
        <v>56</v>
      </c>
      <c r="B14" s="15" t="s">
        <v>49</v>
      </c>
      <c r="C14" s="20">
        <v>37500</v>
      </c>
      <c r="D14" s="39"/>
      <c r="E14" s="20">
        <v>18600</v>
      </c>
      <c r="F14" s="39"/>
      <c r="G14" s="20">
        <v>13200</v>
      </c>
      <c r="H14" s="39"/>
      <c r="I14" s="20">
        <v>5700</v>
      </c>
      <c r="J14" s="42"/>
    </row>
    <row r="15" spans="1:10" ht="24" customHeight="1">
      <c r="A15" s="70"/>
      <c r="B15" s="3" t="s">
        <v>50</v>
      </c>
      <c r="C15" s="21">
        <v>50000</v>
      </c>
      <c r="D15" s="40"/>
      <c r="E15" s="21">
        <v>24800</v>
      </c>
      <c r="F15" s="40"/>
      <c r="G15" s="21">
        <v>17600</v>
      </c>
      <c r="H15" s="40"/>
      <c r="I15" s="21">
        <v>7600</v>
      </c>
      <c r="J15" s="43"/>
    </row>
    <row r="16" spans="1:10" ht="24" customHeight="1">
      <c r="A16" s="70"/>
      <c r="B16" s="3" t="s">
        <v>51</v>
      </c>
      <c r="C16" s="21">
        <v>37500</v>
      </c>
      <c r="D16" s="40"/>
      <c r="E16" s="21">
        <v>18600</v>
      </c>
      <c r="F16" s="40"/>
      <c r="G16" s="21">
        <v>13200</v>
      </c>
      <c r="H16" s="40"/>
      <c r="I16" s="21">
        <v>5700</v>
      </c>
      <c r="J16" s="43"/>
    </row>
    <row r="17" spans="1:10" ht="24" customHeight="1">
      <c r="A17" s="70"/>
      <c r="B17" s="3" t="s">
        <v>52</v>
      </c>
      <c r="C17" s="21">
        <v>100000</v>
      </c>
      <c r="D17" s="40"/>
      <c r="E17" s="21">
        <v>49600</v>
      </c>
      <c r="F17" s="40"/>
      <c r="G17" s="21">
        <v>35200</v>
      </c>
      <c r="H17" s="40"/>
      <c r="I17" s="21">
        <v>15200</v>
      </c>
      <c r="J17" s="43"/>
    </row>
    <row r="18" spans="1:10" ht="24" customHeight="1">
      <c r="A18" s="70"/>
      <c r="B18" s="3" t="s">
        <v>53</v>
      </c>
      <c r="C18" s="21">
        <v>100000</v>
      </c>
      <c r="D18" s="40"/>
      <c r="E18" s="21">
        <v>49600</v>
      </c>
      <c r="F18" s="40"/>
      <c r="G18" s="21">
        <v>35200</v>
      </c>
      <c r="H18" s="40"/>
      <c r="I18" s="21">
        <v>15200</v>
      </c>
      <c r="J18" s="43"/>
    </row>
    <row r="19" spans="1:10" ht="24" customHeight="1">
      <c r="A19" s="70"/>
      <c r="B19" s="3" t="s">
        <v>54</v>
      </c>
      <c r="C19" s="21">
        <v>150000</v>
      </c>
      <c r="D19" s="40"/>
      <c r="E19" s="21">
        <v>74400</v>
      </c>
      <c r="F19" s="40"/>
      <c r="G19" s="21">
        <v>52800</v>
      </c>
      <c r="H19" s="40"/>
      <c r="I19" s="21">
        <v>22800</v>
      </c>
      <c r="J19" s="43"/>
    </row>
    <row r="20" spans="1:10" ht="24" customHeight="1">
      <c r="A20" s="71"/>
      <c r="B20" s="16" t="s">
        <v>46</v>
      </c>
      <c r="C20" s="22">
        <v>12500</v>
      </c>
      <c r="D20" s="41"/>
      <c r="E20" s="22">
        <v>6200</v>
      </c>
      <c r="F20" s="41"/>
      <c r="G20" s="22">
        <v>4400</v>
      </c>
      <c r="H20" s="41"/>
      <c r="I20" s="22">
        <v>1900</v>
      </c>
      <c r="J20" s="44"/>
    </row>
    <row r="22" spans="1:10" ht="17.5">
      <c r="A22" s="31" t="s">
        <v>76</v>
      </c>
    </row>
    <row r="23" spans="1:10" ht="20" customHeight="1">
      <c r="A23" s="60" t="s">
        <v>63</v>
      </c>
      <c r="B23" s="61"/>
      <c r="C23" s="61"/>
      <c r="D23" s="61"/>
      <c r="E23" s="61"/>
      <c r="F23" s="62"/>
      <c r="G23" s="23" t="s">
        <v>64</v>
      </c>
      <c r="H23" s="24" t="s">
        <v>65</v>
      </c>
    </row>
    <row r="24" spans="1:10" ht="24" customHeight="1">
      <c r="A24" s="63" t="s">
        <v>55</v>
      </c>
      <c r="B24" s="58" t="s">
        <v>61</v>
      </c>
      <c r="C24" s="58"/>
      <c r="D24" s="58"/>
      <c r="E24" s="58"/>
      <c r="F24" s="17" t="s">
        <v>66</v>
      </c>
      <c r="G24" s="26">
        <v>2000</v>
      </c>
      <c r="H24" s="45"/>
    </row>
    <row r="25" spans="1:10" ht="24" customHeight="1">
      <c r="A25" s="64"/>
      <c r="B25" s="59" t="s">
        <v>62</v>
      </c>
      <c r="C25" s="59"/>
      <c r="D25" s="59"/>
      <c r="E25" s="59"/>
      <c r="F25" s="18" t="s">
        <v>66</v>
      </c>
      <c r="G25" s="27">
        <v>4000</v>
      </c>
      <c r="H25" s="46"/>
    </row>
    <row r="26" spans="1:10" ht="24" customHeight="1">
      <c r="A26" s="65" t="s">
        <v>56</v>
      </c>
      <c r="B26" s="66" t="s">
        <v>61</v>
      </c>
      <c r="C26" s="66"/>
      <c r="D26" s="66"/>
      <c r="E26" s="66"/>
      <c r="F26" s="19" t="s">
        <v>66</v>
      </c>
      <c r="G26" s="28">
        <v>4000</v>
      </c>
      <c r="H26" s="47"/>
    </row>
    <row r="27" spans="1:10" ht="24" customHeight="1">
      <c r="A27" s="64"/>
      <c r="B27" s="59" t="s">
        <v>62</v>
      </c>
      <c r="C27" s="59"/>
      <c r="D27" s="59"/>
      <c r="E27" s="59"/>
      <c r="F27" s="25" t="s">
        <v>66</v>
      </c>
      <c r="G27" s="27">
        <v>8000</v>
      </c>
      <c r="H27" s="46"/>
    </row>
  </sheetData>
  <mergeCells count="17">
    <mergeCell ref="A26:A27"/>
    <mergeCell ref="B26:E26"/>
    <mergeCell ref="B27:E27"/>
    <mergeCell ref="A1:J1"/>
    <mergeCell ref="I5:J5"/>
    <mergeCell ref="A7:A13"/>
    <mergeCell ref="A14:A20"/>
    <mergeCell ref="A5:A6"/>
    <mergeCell ref="B5:B6"/>
    <mergeCell ref="C5:D5"/>
    <mergeCell ref="E5:F5"/>
    <mergeCell ref="G5:H5"/>
    <mergeCell ref="A2:B2"/>
    <mergeCell ref="B24:E24"/>
    <mergeCell ref="B25:E25"/>
    <mergeCell ref="A23:F23"/>
    <mergeCell ref="A24:A25"/>
  </mergeCells>
  <phoneticPr fontId="4"/>
  <printOptions horizontalCentered="1"/>
  <pageMargins left="0.23622047244094491" right="0.23622047244094491" top="0.51181102362204722" bottom="0.11811023622047245" header="0.51181102362204722" footer="0.51181102362204722"/>
  <pageSetup paperSize="9" scale="9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記載要領</vt:lpstr>
      <vt:lpstr>指定管理料（年度計画）</vt:lpstr>
      <vt:lpstr>指定管理業務収支計画</vt:lpstr>
      <vt:lpstr>自主事業収支計画</vt:lpstr>
      <vt:lpstr>利用料金設定計画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中川　雄司</cp:lastModifiedBy>
  <cp:lastPrinted>2026-10-23T07:09:40Z</cp:lastPrinted>
  <dcterms:created xsi:type="dcterms:W3CDTF">2026-10-12T13:54:35Z</dcterms:created>
  <dcterms:modified xsi:type="dcterms:W3CDTF">2026-10-23T07:10:08Z</dcterms:modified>
</cp:coreProperties>
</file>